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aktura VAT" sheetId="1" r:id="rId1"/>
  </sheets>
  <externalReferences>
    <externalReference r:id="rId4"/>
  </externalReferences>
  <definedNames>
    <definedName name="_xlnm.Print_Area" localSheetId="0">'Faktura VAT'!$B$2:$P$49</definedName>
  </definedNames>
  <calcPr fullCalcOnLoad="1"/>
</workbook>
</file>

<file path=xl/comments1.xml><?xml version="1.0" encoding="utf-8"?>
<comments xmlns="http://schemas.openxmlformats.org/spreadsheetml/2006/main">
  <authors>
    <author>jedryczkaa</author>
  </authors>
  <commentList>
    <comment ref="M10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numer faktury</t>
        </r>
      </text>
    </comment>
  </commentList>
</comments>
</file>

<file path=xl/sharedStrings.xml><?xml version="1.0" encoding="utf-8"?>
<sst xmlns="http://schemas.openxmlformats.org/spreadsheetml/2006/main" count="60" uniqueCount="46">
  <si>
    <t>Nazwa</t>
  </si>
  <si>
    <t>Data wystawienia</t>
  </si>
  <si>
    <t>Adres</t>
  </si>
  <si>
    <t>Data sprzedaży</t>
  </si>
  <si>
    <t>Kod</t>
  </si>
  <si>
    <t>Miejscowość</t>
  </si>
  <si>
    <t>NIP</t>
  </si>
  <si>
    <t>Ilość</t>
  </si>
  <si>
    <t>Nazwa towaru lub usługi</t>
  </si>
  <si>
    <t>PKWiU</t>
  </si>
  <si>
    <t>JM</t>
  </si>
  <si>
    <t>Wartość netto</t>
  </si>
  <si>
    <t>VAT</t>
  </si>
  <si>
    <t>Wartość VAT</t>
  </si>
  <si>
    <t>Netto</t>
  </si>
  <si>
    <t xml:space="preserve">Razem: </t>
  </si>
  <si>
    <t>Słownie złotych:</t>
  </si>
  <si>
    <t xml:space="preserve">W tym: </t>
  </si>
  <si>
    <t>Osoba upoważniona</t>
  </si>
  <si>
    <t>Numer faktury</t>
  </si>
  <si>
    <t xml:space="preserve">   Osoba upoważniona</t>
  </si>
  <si>
    <t>do wystawienia faktury</t>
  </si>
  <si>
    <t>do odbioru faktury</t>
  </si>
  <si>
    <t>Wartość brutto</t>
  </si>
  <si>
    <t>Brutto</t>
  </si>
  <si>
    <t xml:space="preserve"> </t>
  </si>
  <si>
    <t>ul.Grójecka 186</t>
  </si>
  <si>
    <t>02-390</t>
  </si>
  <si>
    <t>Warszawa</t>
  </si>
  <si>
    <t xml:space="preserve">Termin zapłaty </t>
  </si>
  <si>
    <t>1070001057</t>
  </si>
  <si>
    <t>Narodowy Fundusz Zdrowia 
z siedzibą w Warszawie</t>
  </si>
  <si>
    <t>zw.</t>
  </si>
  <si>
    <t>Małopolski Oddział Wojewódzki Narodowego Funduszu Zdrowia</t>
  </si>
  <si>
    <t>ul.Ciemna 6</t>
  </si>
  <si>
    <t>31-053</t>
  </si>
  <si>
    <t>Kraków</t>
  </si>
  <si>
    <t>Informacje dodatkowe</t>
  </si>
  <si>
    <t>wg umowy</t>
  </si>
  <si>
    <t>Forma zapłaty: przelew</t>
  </si>
  <si>
    <t>Nr konta:</t>
  </si>
  <si>
    <t>Cena jedn.</t>
  </si>
  <si>
    <t>zł</t>
  </si>
  <si>
    <t>%</t>
  </si>
  <si>
    <t>Kod świadczeniodawcy</t>
  </si>
  <si>
    <t>Uwaga:
należy wypełnić komórki zaznaczone kolorem
Informujemy, że zgodnie z załącznikiem nr 4 (Wykaz usług zwolnionych od podatku) do ustawy o VAT (Rozp. MF z dnia 25.05.2005 Dz. U. Nr 95, poz. 798 z p. zm.), świadczenia medyczne są objęte kodem PKWiU 85.1, w związku z powyższym odpowiednie kolumny zostały zablokowane i są uzupełniane automatycznie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</si>
</sst>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$&quot;#,##0.00_);[Red]\(&quot;$&quot;#,##0.00\)"/>
    <numFmt numFmtId="166" formatCode=";;;"/>
    <numFmt numFmtId="167" formatCode="#,##0.00_ ;\-#,##0.00\ "/>
  </numFmts>
  <fonts count="5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0"/>
    </font>
    <font>
      <sz val="12"/>
      <name val="Arial CE"/>
      <family val="0"/>
    </font>
    <font>
      <b/>
      <sz val="14"/>
      <color indexed="10"/>
      <name val="Arial CE"/>
      <family val="0"/>
    </font>
    <font>
      <b/>
      <sz val="14"/>
      <name val="Arial CE"/>
      <family val="0"/>
    </font>
    <font>
      <b/>
      <sz val="12"/>
      <name val="System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8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0">
      <alignment/>
      <protection/>
    </xf>
    <xf numFmtId="0" fontId="51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49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 quotePrefix="1">
      <alignment horizontal="right"/>
    </xf>
    <xf numFmtId="0" fontId="2" fillId="34" borderId="0" xfId="0" applyFont="1" applyFill="1" applyBorder="1" applyAlignment="1">
      <alignment horizontal="right"/>
    </xf>
    <xf numFmtId="0" fontId="1" fillId="34" borderId="0" xfId="0" applyFont="1" applyFill="1" applyBorder="1" applyAlignment="1" quotePrefix="1">
      <alignment horizontal="right"/>
    </xf>
    <xf numFmtId="166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 indent="1"/>
    </xf>
    <xf numFmtId="0" fontId="1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9" fontId="1" fillId="34" borderId="0" xfId="55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Continuous"/>
    </xf>
    <xf numFmtId="0" fontId="3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1" fontId="6" fillId="34" borderId="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64" fontId="2" fillId="34" borderId="11" xfId="0" applyNumberFormat="1" applyFont="1" applyFill="1" applyBorder="1" applyAlignment="1" quotePrefix="1">
      <alignment horizontal="right"/>
    </xf>
    <xf numFmtId="0" fontId="1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 horizontal="right"/>
    </xf>
    <xf numFmtId="49" fontId="11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 vertical="top"/>
    </xf>
    <xf numFmtId="17" fontId="1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 quotePrefix="1">
      <alignment horizontal="center"/>
    </xf>
    <xf numFmtId="0" fontId="2" fillId="34" borderId="15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 vertical="center"/>
    </xf>
    <xf numFmtId="43" fontId="0" fillId="36" borderId="0" xfId="42" applyFont="1" applyFill="1" applyAlignment="1">
      <alignment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49" fontId="11" fillId="35" borderId="17" xfId="0" applyNumberFormat="1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5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center"/>
    </xf>
    <xf numFmtId="9" fontId="0" fillId="34" borderId="0" xfId="0" applyNumberFormat="1" applyFont="1" applyFill="1" applyAlignment="1">
      <alignment horizontal="center"/>
    </xf>
    <xf numFmtId="2" fontId="0" fillId="34" borderId="0" xfId="0" applyNumberFormat="1" applyFont="1" applyFill="1" applyAlignment="1" applyProtection="1">
      <alignment/>
      <protection locked="0"/>
    </xf>
    <xf numFmtId="164" fontId="4" fillId="34" borderId="11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6" borderId="0" xfId="0" applyFont="1" applyFill="1" applyAlignment="1">
      <alignment/>
    </xf>
    <xf numFmtId="1" fontId="16" fillId="35" borderId="12" xfId="0" applyNumberFormat="1" applyFont="1" applyFill="1" applyBorder="1" applyAlignment="1" applyProtection="1">
      <alignment horizontal="center" vertical="center"/>
      <protection locked="0"/>
    </xf>
    <xf numFmtId="167" fontId="16" fillId="35" borderId="12" xfId="0" applyNumberFormat="1" applyFont="1" applyFill="1" applyBorder="1" applyAlignment="1" applyProtection="1">
      <alignment vertical="center"/>
      <protection locked="0"/>
    </xf>
    <xf numFmtId="167" fontId="16" fillId="34" borderId="12" xfId="0" applyNumberFormat="1" applyFont="1" applyFill="1" applyBorder="1" applyAlignment="1">
      <alignment vertical="center"/>
    </xf>
    <xf numFmtId="1" fontId="16" fillId="34" borderId="12" xfId="0" applyNumberFormat="1" applyFont="1" applyFill="1" applyBorder="1" applyAlignment="1" applyProtection="1">
      <alignment horizontal="center" vertical="center"/>
      <protection/>
    </xf>
    <xf numFmtId="167" fontId="16" fillId="34" borderId="12" xfId="0" applyNumberFormat="1" applyFont="1" applyFill="1" applyBorder="1" applyAlignment="1" applyProtection="1">
      <alignment vertical="center"/>
      <protection/>
    </xf>
    <xf numFmtId="167" fontId="16" fillId="34" borderId="13" xfId="0" applyNumberFormat="1" applyFont="1" applyFill="1" applyBorder="1" applyAlignment="1" applyProtection="1">
      <alignment vertical="center"/>
      <protection/>
    </xf>
    <xf numFmtId="1" fontId="16" fillId="35" borderId="11" xfId="0" applyNumberFormat="1" applyFont="1" applyFill="1" applyBorder="1" applyAlignment="1" applyProtection="1">
      <alignment horizontal="center" vertical="center"/>
      <protection locked="0"/>
    </xf>
    <xf numFmtId="167" fontId="16" fillId="35" borderId="11" xfId="0" applyNumberFormat="1" applyFont="1" applyFill="1" applyBorder="1" applyAlignment="1" applyProtection="1">
      <alignment vertical="center"/>
      <protection locked="0"/>
    </xf>
    <xf numFmtId="167" fontId="16" fillId="34" borderId="11" xfId="0" applyNumberFormat="1" applyFont="1" applyFill="1" applyBorder="1" applyAlignment="1">
      <alignment vertical="center"/>
    </xf>
    <xf numFmtId="1" fontId="16" fillId="34" borderId="11" xfId="0" applyNumberFormat="1" applyFont="1" applyFill="1" applyBorder="1" applyAlignment="1" applyProtection="1">
      <alignment horizontal="center" vertical="center"/>
      <protection/>
    </xf>
    <xf numFmtId="167" fontId="16" fillId="34" borderId="11" xfId="0" applyNumberFormat="1" applyFont="1" applyFill="1" applyBorder="1" applyAlignment="1" applyProtection="1">
      <alignment vertical="center"/>
      <protection/>
    </xf>
    <xf numFmtId="167" fontId="16" fillId="34" borderId="18" xfId="0" applyNumberFormat="1" applyFont="1" applyFill="1" applyBorder="1" applyAlignment="1" applyProtection="1">
      <alignment vertical="center"/>
      <protection/>
    </xf>
    <xf numFmtId="1" fontId="16" fillId="35" borderId="16" xfId="0" applyNumberFormat="1" applyFont="1" applyFill="1" applyBorder="1" applyAlignment="1" applyProtection="1">
      <alignment horizontal="center" vertical="center"/>
      <protection locked="0"/>
    </xf>
    <xf numFmtId="167" fontId="16" fillId="35" borderId="16" xfId="0" applyNumberFormat="1" applyFont="1" applyFill="1" applyBorder="1" applyAlignment="1" applyProtection="1">
      <alignment vertical="center"/>
      <protection locked="0"/>
    </xf>
    <xf numFmtId="167" fontId="16" fillId="34" borderId="16" xfId="0" applyNumberFormat="1" applyFont="1" applyFill="1" applyBorder="1" applyAlignment="1">
      <alignment vertical="center"/>
    </xf>
    <xf numFmtId="1" fontId="16" fillId="34" borderId="16" xfId="0" applyNumberFormat="1" applyFont="1" applyFill="1" applyBorder="1" applyAlignment="1" applyProtection="1">
      <alignment horizontal="center" vertical="center"/>
      <protection/>
    </xf>
    <xf numFmtId="167" fontId="16" fillId="34" borderId="16" xfId="0" applyNumberFormat="1" applyFont="1" applyFill="1" applyBorder="1" applyAlignment="1" applyProtection="1">
      <alignment vertical="center"/>
      <protection/>
    </xf>
    <xf numFmtId="167" fontId="16" fillId="34" borderId="19" xfId="0" applyNumberFormat="1" applyFont="1" applyFill="1" applyBorder="1" applyAlignment="1" applyProtection="1">
      <alignment vertical="center"/>
      <protection/>
    </xf>
    <xf numFmtId="0" fontId="17" fillId="34" borderId="0" xfId="0" applyFont="1" applyFill="1" applyAlignment="1">
      <alignment vertical="center" wrapText="1"/>
    </xf>
    <xf numFmtId="0" fontId="0" fillId="0" borderId="0" xfId="0" applyAlignment="1">
      <alignment/>
    </xf>
    <xf numFmtId="49" fontId="16" fillId="35" borderId="20" xfId="0" applyNumberFormat="1" applyFont="1" applyFill="1" applyBorder="1" applyAlignment="1" applyProtection="1">
      <alignment vertical="top"/>
      <protection locked="0"/>
    </xf>
    <xf numFmtId="49" fontId="16" fillId="35" borderId="0" xfId="0" applyNumberFormat="1" applyFont="1" applyFill="1" applyAlignment="1" applyProtection="1">
      <alignment vertical="top"/>
      <protection locked="0"/>
    </xf>
    <xf numFmtId="49" fontId="16" fillId="35" borderId="21" xfId="0" applyNumberFormat="1" applyFont="1" applyFill="1" applyBorder="1" applyAlignment="1" applyProtection="1">
      <alignment vertical="top"/>
      <protection locked="0"/>
    </xf>
    <xf numFmtId="49" fontId="16" fillId="35" borderId="22" xfId="0" applyNumberFormat="1" applyFont="1" applyFill="1" applyBorder="1" applyAlignment="1" applyProtection="1">
      <alignment vertical="top"/>
      <protection locked="0"/>
    </xf>
    <xf numFmtId="49" fontId="16" fillId="35" borderId="23" xfId="0" applyNumberFormat="1" applyFont="1" applyFill="1" applyBorder="1" applyAlignment="1" applyProtection="1">
      <alignment vertical="top"/>
      <protection locked="0"/>
    </xf>
    <xf numFmtId="49" fontId="16" fillId="35" borderId="24" xfId="0" applyNumberFormat="1" applyFont="1" applyFill="1" applyBorder="1" applyAlignment="1" applyProtection="1">
      <alignment vertical="top"/>
      <protection locked="0"/>
    </xf>
    <xf numFmtId="0" fontId="2" fillId="34" borderId="25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18" fillId="35" borderId="27" xfId="0" applyNumberFormat="1" applyFont="1" applyFill="1" applyBorder="1" applyAlignment="1" applyProtection="1">
      <alignment horizontal="center" vertical="center"/>
      <protection locked="0"/>
    </xf>
    <xf numFmtId="49" fontId="18" fillId="35" borderId="28" xfId="0" applyNumberFormat="1" applyFont="1" applyFill="1" applyBorder="1" applyAlignment="1" applyProtection="1">
      <alignment horizontal="center" vertical="center"/>
      <protection locked="0"/>
    </xf>
    <xf numFmtId="49" fontId="18" fillId="35" borderId="23" xfId="0" applyNumberFormat="1" applyFont="1" applyFill="1" applyBorder="1" applyAlignment="1" applyProtection="1">
      <alignment horizontal="center" vertical="center"/>
      <protection locked="0"/>
    </xf>
    <xf numFmtId="49" fontId="18" fillId="35" borderId="24" xfId="0" applyNumberFormat="1" applyFont="1" applyFill="1" applyBorder="1" applyAlignment="1" applyProtection="1">
      <alignment horizontal="center" vertical="center"/>
      <protection locked="0"/>
    </xf>
    <xf numFmtId="49" fontId="0" fillId="35" borderId="29" xfId="0" applyNumberFormat="1" applyFont="1" applyFill="1" applyBorder="1" applyAlignment="1" applyProtection="1">
      <alignment vertical="center" wrapText="1"/>
      <protection locked="0"/>
    </xf>
    <xf numFmtId="49" fontId="0" fillId="35" borderId="30" xfId="0" applyNumberFormat="1" applyFont="1" applyFill="1" applyBorder="1" applyAlignment="1" applyProtection="1">
      <alignment vertical="center" wrapText="1"/>
      <protection locked="0"/>
    </xf>
    <xf numFmtId="49" fontId="0" fillId="35" borderId="31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49" fontId="11" fillId="35" borderId="0" xfId="0" applyNumberFormat="1" applyFont="1" applyFill="1" applyBorder="1" applyAlignment="1" applyProtection="1">
      <alignment horizontal="left"/>
      <protection locked="0"/>
    </xf>
    <xf numFmtId="49" fontId="11" fillId="35" borderId="0" xfId="0" applyNumberFormat="1" applyFont="1" applyFill="1" applyAlignment="1" applyProtection="1">
      <alignment horizontal="left"/>
      <protection locked="0"/>
    </xf>
    <xf numFmtId="49" fontId="11" fillId="35" borderId="21" xfId="0" applyNumberFormat="1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Alignment="1" applyProtection="1">
      <alignment wrapText="1"/>
      <protection/>
    </xf>
    <xf numFmtId="0" fontId="0" fillId="34" borderId="32" xfId="0" applyFont="1" applyFill="1" applyBorder="1" applyAlignment="1" applyProtection="1">
      <alignment wrapText="1"/>
      <protection/>
    </xf>
    <xf numFmtId="49" fontId="0" fillId="35" borderId="33" xfId="0" applyNumberFormat="1" applyFont="1" applyFill="1" applyBorder="1" applyAlignment="1" applyProtection="1">
      <alignment vertical="center" wrapText="1"/>
      <protection locked="0"/>
    </xf>
    <xf numFmtId="0" fontId="0" fillId="35" borderId="11" xfId="0" applyFont="1" applyFill="1" applyBorder="1" applyAlignment="1" applyProtection="1">
      <alignment vertical="center"/>
      <protection locked="0"/>
    </xf>
    <xf numFmtId="49" fontId="0" fillId="35" borderId="34" xfId="0" applyNumberFormat="1" applyFont="1" applyFill="1" applyBorder="1" applyAlignment="1" applyProtection="1">
      <alignment vertical="center" wrapText="1"/>
      <protection locked="0"/>
    </xf>
    <xf numFmtId="0" fontId="0" fillId="35" borderId="12" xfId="0" applyFont="1" applyFill="1" applyBorder="1" applyAlignment="1" applyProtection="1">
      <alignment vertical="center"/>
      <protection locked="0"/>
    </xf>
    <xf numFmtId="0" fontId="2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 applyProtection="1">
      <alignment vertical="center"/>
      <protection locked="0"/>
    </xf>
    <xf numFmtId="0" fontId="0" fillId="35" borderId="16" xfId="0" applyFont="1" applyFill="1" applyBorder="1" applyAlignment="1" applyProtection="1">
      <alignment vertical="center"/>
      <protection locked="0"/>
    </xf>
    <xf numFmtId="14" fontId="11" fillId="35" borderId="0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Alignment="1" applyProtection="1">
      <alignment/>
      <protection locked="0"/>
    </xf>
    <xf numFmtId="49" fontId="11" fillId="34" borderId="0" xfId="0" applyNumberFormat="1" applyFont="1" applyFill="1" applyBorder="1" applyAlignment="1">
      <alignment wrapText="1"/>
    </xf>
    <xf numFmtId="49" fontId="11" fillId="34" borderId="0" xfId="0" applyNumberFormat="1" applyFont="1" applyFill="1" applyBorder="1" applyAlignment="1">
      <alignment/>
    </xf>
    <xf numFmtId="49" fontId="11" fillId="35" borderId="42" xfId="0" applyNumberFormat="1" applyFont="1" applyFill="1" applyBorder="1" applyAlignment="1" applyProtection="1">
      <alignment horizontal="center"/>
      <protection locked="0"/>
    </xf>
    <xf numFmtId="0" fontId="15" fillId="35" borderId="42" xfId="0" applyFont="1" applyFill="1" applyBorder="1" applyAlignment="1" applyProtection="1">
      <alignment horizontal="center"/>
      <protection locked="0"/>
    </xf>
    <xf numFmtId="14" fontId="11" fillId="34" borderId="0" xfId="0" applyNumberFormat="1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/>
      <protection locked="0"/>
    </xf>
    <xf numFmtId="49" fontId="19" fillId="35" borderId="0" xfId="0" applyNumberFormat="1" applyFont="1" applyFill="1" applyBorder="1" applyAlignment="1" applyProtection="1">
      <alignment horizontal="center" vertical="top"/>
      <protection locked="0"/>
    </xf>
    <xf numFmtId="49" fontId="16" fillId="35" borderId="0" xfId="0" applyNumberFormat="1" applyFont="1" applyFill="1" applyAlignment="1" applyProtection="1">
      <alignment/>
      <protection locked="0"/>
    </xf>
    <xf numFmtId="0" fontId="1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49" fontId="11" fillId="35" borderId="17" xfId="0" applyNumberFormat="1" applyFont="1" applyFill="1" applyBorder="1" applyAlignment="1" applyProtection="1">
      <alignment vertical="center" wrapText="1"/>
      <protection locked="0"/>
    </xf>
    <xf numFmtId="0" fontId="0" fillId="35" borderId="17" xfId="0" applyFont="1" applyFill="1" applyBorder="1" applyAlignment="1" applyProtection="1">
      <alignment/>
      <protection locked="0"/>
    </xf>
    <xf numFmtId="49" fontId="11" fillId="35" borderId="42" xfId="0" applyNumberFormat="1" applyFont="1" applyFill="1" applyBorder="1" applyAlignment="1" applyProtection="1">
      <alignment vertical="center" wrapText="1"/>
      <protection locked="0"/>
    </xf>
    <xf numFmtId="0" fontId="0" fillId="35" borderId="42" xfId="0" applyFont="1" applyFill="1" applyBorder="1" applyAlignment="1" applyProtection="1">
      <alignment/>
      <protection locked="0"/>
    </xf>
    <xf numFmtId="49" fontId="11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49" fontId="11" fillId="34" borderId="0" xfId="0" applyNumberFormat="1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Faktur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5</xdr:row>
      <xdr:rowOff>38100</xdr:rowOff>
    </xdr:from>
    <xdr:to>
      <xdr:col>14</xdr:col>
      <xdr:colOff>76200</xdr:colOff>
      <xdr:row>8</xdr:row>
      <xdr:rowOff>142875</xdr:rowOff>
    </xdr:to>
    <xdr:sp macro="[1]!Nada">
      <xdr:nvSpPr>
        <xdr:cNvPr id="1" name="LBL"/>
        <xdr:cNvSpPr txBox="1">
          <a:spLocks noChangeArrowheads="1"/>
        </xdr:cNvSpPr>
      </xdr:nvSpPr>
      <xdr:spPr>
        <a:xfrm>
          <a:off x="6867525" y="1323975"/>
          <a:ext cx="31527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FAKTURA VAT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ORYGINAŁ / KOPIA</a:t>
          </a:r>
        </a:p>
      </xdr:txBody>
    </xdr:sp>
    <xdr:clientData/>
  </xdr:twoCellAnchor>
  <xdr:twoCellAnchor>
    <xdr:from>
      <xdr:col>1</xdr:col>
      <xdr:colOff>123825</xdr:colOff>
      <xdr:row>9</xdr:row>
      <xdr:rowOff>114300</xdr:rowOff>
    </xdr:from>
    <xdr:to>
      <xdr:col>3</xdr:col>
      <xdr:colOff>95250</xdr:colOff>
      <xdr:row>10</xdr:row>
      <xdr:rowOff>66675</xdr:rowOff>
    </xdr:to>
    <xdr:sp macro="[1]!Nada">
      <xdr:nvSpPr>
        <xdr:cNvPr id="2" name="INV1"/>
        <xdr:cNvSpPr txBox="1">
          <a:spLocks noChangeArrowheads="1"/>
        </xdr:cNvSpPr>
      </xdr:nvSpPr>
      <xdr:spPr>
        <a:xfrm>
          <a:off x="819150" y="2124075"/>
          <a:ext cx="8096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9</xdr:col>
      <xdr:colOff>228600</xdr:colOff>
      <xdr:row>1</xdr:row>
      <xdr:rowOff>295275</xdr:rowOff>
    </xdr:from>
    <xdr:to>
      <xdr:col>14</xdr:col>
      <xdr:colOff>685800</xdr:colOff>
      <xdr:row>5</xdr:row>
      <xdr:rowOff>104775</xdr:rowOff>
    </xdr:to>
    <xdr:sp>
      <xdr:nvSpPr>
        <xdr:cNvPr id="3" name="INVB2"/>
        <xdr:cNvSpPr>
          <a:spLocks/>
        </xdr:cNvSpPr>
      </xdr:nvSpPr>
      <xdr:spPr>
        <a:xfrm>
          <a:off x="5800725" y="457200"/>
          <a:ext cx="4829175" cy="9334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</xdr:colOff>
      <xdr:row>44</xdr:row>
      <xdr:rowOff>152400</xdr:rowOff>
    </xdr:from>
    <xdr:to>
      <xdr:col>4</xdr:col>
      <xdr:colOff>9525</xdr:colOff>
      <xdr:row>44</xdr:row>
      <xdr:rowOff>152400</xdr:rowOff>
    </xdr:to>
    <xdr:sp>
      <xdr:nvSpPr>
        <xdr:cNvPr id="4" name="Line 8"/>
        <xdr:cNvSpPr>
          <a:spLocks/>
        </xdr:cNvSpPr>
      </xdr:nvSpPr>
      <xdr:spPr>
        <a:xfrm flipV="1">
          <a:off x="819150" y="144113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45</xdr:row>
      <xdr:rowOff>0</xdr:rowOff>
    </xdr:from>
    <xdr:to>
      <xdr:col>7</xdr:col>
      <xdr:colOff>257175</xdr:colOff>
      <xdr:row>45</xdr:row>
      <xdr:rowOff>0</xdr:rowOff>
    </xdr:to>
    <xdr:sp>
      <xdr:nvSpPr>
        <xdr:cNvPr id="5" name="Line 9"/>
        <xdr:cNvSpPr>
          <a:spLocks/>
        </xdr:cNvSpPr>
      </xdr:nvSpPr>
      <xdr:spPr>
        <a:xfrm>
          <a:off x="2752725" y="144208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104775</xdr:rowOff>
    </xdr:from>
    <xdr:to>
      <xdr:col>3</xdr:col>
      <xdr:colOff>142875</xdr:colOff>
      <xdr:row>1</xdr:row>
      <xdr:rowOff>295275</xdr:rowOff>
    </xdr:to>
    <xdr:sp macro="[1]!Nada">
      <xdr:nvSpPr>
        <xdr:cNvPr id="6" name="INV1"/>
        <xdr:cNvSpPr txBox="1">
          <a:spLocks noChangeArrowheads="1"/>
        </xdr:cNvSpPr>
      </xdr:nvSpPr>
      <xdr:spPr>
        <a:xfrm>
          <a:off x="771525" y="266700"/>
          <a:ext cx="904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Wystawca</a:t>
          </a:r>
        </a:p>
      </xdr:txBody>
    </xdr:sp>
    <xdr:clientData/>
  </xdr:twoCellAnchor>
  <xdr:twoCellAnchor>
    <xdr:from>
      <xdr:col>1</xdr:col>
      <xdr:colOff>85725</xdr:colOff>
      <xdr:row>10</xdr:row>
      <xdr:rowOff>142875</xdr:rowOff>
    </xdr:from>
    <xdr:to>
      <xdr:col>7</xdr:col>
      <xdr:colOff>609600</xdr:colOff>
      <xdr:row>16</xdr:row>
      <xdr:rowOff>228600</xdr:rowOff>
    </xdr:to>
    <xdr:sp>
      <xdr:nvSpPr>
        <xdr:cNvPr id="7" name="INVB1"/>
        <xdr:cNvSpPr>
          <a:spLocks/>
        </xdr:cNvSpPr>
      </xdr:nvSpPr>
      <xdr:spPr>
        <a:xfrm>
          <a:off x="781050" y="2419350"/>
          <a:ext cx="4143375" cy="1514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647700</xdr:colOff>
      <xdr:row>9</xdr:row>
      <xdr:rowOff>142875</xdr:rowOff>
    </xdr:from>
    <xdr:to>
      <xdr:col>10</xdr:col>
      <xdr:colOff>723900</xdr:colOff>
      <xdr:row>10</xdr:row>
      <xdr:rowOff>104775</xdr:rowOff>
    </xdr:to>
    <xdr:sp macro="[1]!Nada">
      <xdr:nvSpPr>
        <xdr:cNvPr id="8" name="INV1"/>
        <xdr:cNvSpPr txBox="1">
          <a:spLocks noChangeArrowheads="1"/>
        </xdr:cNvSpPr>
      </xdr:nvSpPr>
      <xdr:spPr>
        <a:xfrm>
          <a:off x="4962525" y="2152650"/>
          <a:ext cx="20764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Odbiorca i płatnik</a:t>
          </a:r>
        </a:p>
      </xdr:txBody>
    </xdr:sp>
    <xdr:clientData/>
  </xdr:twoCellAnchor>
  <xdr:twoCellAnchor>
    <xdr:from>
      <xdr:col>7</xdr:col>
      <xdr:colOff>685800</xdr:colOff>
      <xdr:row>10</xdr:row>
      <xdr:rowOff>142875</xdr:rowOff>
    </xdr:from>
    <xdr:to>
      <xdr:col>14</xdr:col>
      <xdr:colOff>704850</xdr:colOff>
      <xdr:row>16</xdr:row>
      <xdr:rowOff>228600</xdr:rowOff>
    </xdr:to>
    <xdr:sp>
      <xdr:nvSpPr>
        <xdr:cNvPr id="9" name="INVB1"/>
        <xdr:cNvSpPr>
          <a:spLocks/>
        </xdr:cNvSpPr>
      </xdr:nvSpPr>
      <xdr:spPr>
        <a:xfrm>
          <a:off x="5000625" y="2419350"/>
          <a:ext cx="5648325" cy="1514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0</xdr:rowOff>
    </xdr:from>
    <xdr:to>
      <xdr:col>8</xdr:col>
      <xdr:colOff>390525</xdr:colOff>
      <xdr:row>6</xdr:row>
      <xdr:rowOff>257175</xdr:rowOff>
    </xdr:to>
    <xdr:sp>
      <xdr:nvSpPr>
        <xdr:cNvPr id="10" name="INVB1"/>
        <xdr:cNvSpPr>
          <a:spLocks/>
        </xdr:cNvSpPr>
      </xdr:nvSpPr>
      <xdr:spPr>
        <a:xfrm>
          <a:off x="781050" y="476250"/>
          <a:ext cx="4619625" cy="12668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ktura%20telefon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Dostosuj fakturę"/>
      <sheetName val="Faktura"/>
      <sheetName val="Macros"/>
      <sheetName val="ATW"/>
      <sheetName val="Lock"/>
      <sheetName val="Intl Data Table"/>
      <sheetName val="TemplateInformation"/>
    </sheetNames>
    <definedNames>
      <definedName name="Nada"/>
    </defined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2:U49"/>
  <sheetViews>
    <sheetView tabSelected="1" zoomScale="75" zoomScaleNormal="75" zoomScaleSheetLayoutView="75" zoomScalePageLayoutView="0" workbookViewId="0" topLeftCell="A1">
      <selection activeCell="C20" sqref="C20:G20"/>
    </sheetView>
  </sheetViews>
  <sheetFormatPr defaultColWidth="9.00390625" defaultRowHeight="12.75"/>
  <cols>
    <col min="1" max="1" width="9.125" style="45" customWidth="1"/>
    <col min="2" max="2" width="1.875" style="67" customWidth="1"/>
    <col min="3" max="8" width="9.125" style="67" customWidth="1"/>
    <col min="9" max="9" width="7.375" style="67" customWidth="1"/>
    <col min="10" max="10" width="9.75390625" style="67" customWidth="1"/>
    <col min="11" max="11" width="10.875" style="67" bestFit="1" customWidth="1"/>
    <col min="12" max="12" width="16.25390625" style="67" customWidth="1"/>
    <col min="13" max="13" width="5.125" style="67" customWidth="1"/>
    <col min="14" max="14" width="15.375" style="67" customWidth="1"/>
    <col min="15" max="15" width="17.375" style="67" customWidth="1"/>
    <col min="16" max="16" width="1.875" style="45" hidden="1" customWidth="1"/>
    <col min="17" max="17" width="13.75390625" style="45" hidden="1" customWidth="1"/>
    <col min="18" max="18" width="6.25390625" style="45" hidden="1" customWidth="1"/>
    <col min="19" max="19" width="12.625" style="45" hidden="1" customWidth="1"/>
    <col min="20" max="20" width="5.25390625" style="45" customWidth="1"/>
    <col min="21" max="21" width="49.375" style="45" customWidth="1"/>
    <col min="22" max="16384" width="9.125" style="45" customWidth="1"/>
  </cols>
  <sheetData>
    <row r="1" ht="12.75"/>
    <row r="2" spans="2:16" ht="24.75" customHeight="1">
      <c r="B2" s="53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9"/>
    </row>
    <row r="3" spans="2:16" ht="32.25" customHeight="1">
      <c r="B3" s="53"/>
      <c r="C3" s="31" t="s">
        <v>0</v>
      </c>
      <c r="D3" s="141"/>
      <c r="E3" s="142"/>
      <c r="F3" s="142"/>
      <c r="G3" s="142"/>
      <c r="H3" s="142"/>
      <c r="I3" s="20"/>
      <c r="J3" s="20"/>
      <c r="K3" s="2" t="s">
        <v>1</v>
      </c>
      <c r="L3" s="55"/>
      <c r="M3" s="129"/>
      <c r="N3" s="130"/>
      <c r="O3" s="55"/>
      <c r="P3" s="21"/>
    </row>
    <row r="4" spans="2:16" ht="15.75">
      <c r="B4" s="56"/>
      <c r="C4" s="1" t="s">
        <v>2</v>
      </c>
      <c r="D4" s="143"/>
      <c r="E4" s="144"/>
      <c r="F4" s="144"/>
      <c r="G4" s="144"/>
      <c r="H4" s="144"/>
      <c r="I4" s="56"/>
      <c r="J4" s="56"/>
      <c r="K4" s="2" t="s">
        <v>3</v>
      </c>
      <c r="L4" s="55"/>
      <c r="M4" s="129"/>
      <c r="N4" s="130"/>
      <c r="O4" s="56"/>
      <c r="P4" s="19"/>
    </row>
    <row r="5" spans="2:16" ht="15.75">
      <c r="B5" s="56"/>
      <c r="C5" s="1" t="s">
        <v>4</v>
      </c>
      <c r="D5" s="57"/>
      <c r="E5" s="33"/>
      <c r="F5" s="3" t="s">
        <v>5</v>
      </c>
      <c r="G5" s="133"/>
      <c r="H5" s="134"/>
      <c r="I5" s="58"/>
      <c r="J5" s="58"/>
      <c r="K5" s="2" t="s">
        <v>29</v>
      </c>
      <c r="L5" s="55"/>
      <c r="M5" s="135" t="s">
        <v>38</v>
      </c>
      <c r="N5" s="136"/>
      <c r="O5" s="56"/>
      <c r="P5" s="19"/>
    </row>
    <row r="6" spans="2:16" ht="15.75" customHeight="1">
      <c r="B6" s="56"/>
      <c r="C6" s="1" t="s">
        <v>6</v>
      </c>
      <c r="D6" s="143"/>
      <c r="E6" s="144"/>
      <c r="F6" s="144"/>
      <c r="G6" s="144"/>
      <c r="H6" s="144"/>
      <c r="I6" s="56"/>
      <c r="J6" s="56"/>
      <c r="K6" s="56"/>
      <c r="L6" s="56"/>
      <c r="M6" s="56"/>
      <c r="N6" s="56"/>
      <c r="O6" s="56"/>
      <c r="P6" s="19"/>
    </row>
    <row r="7" spans="2:16" ht="24.75" customHeight="1" thickBo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19"/>
    </row>
    <row r="8" spans="2:16" ht="4.5" customHeight="1" thickTop="1">
      <c r="B8" s="56"/>
      <c r="C8" s="59"/>
      <c r="D8" s="59"/>
      <c r="E8" s="59"/>
      <c r="F8" s="22"/>
      <c r="G8" s="22"/>
      <c r="H8" s="22"/>
      <c r="I8" s="22"/>
      <c r="J8" s="22"/>
      <c r="K8" s="59"/>
      <c r="L8" s="22"/>
      <c r="M8" s="59"/>
      <c r="N8" s="22"/>
      <c r="O8" s="22"/>
      <c r="P8" s="22"/>
    </row>
    <row r="9" spans="2:16" ht="12" customHeight="1">
      <c r="B9" s="56"/>
      <c r="C9" s="56"/>
      <c r="D9" s="56"/>
      <c r="E9" s="56"/>
      <c r="F9" s="23"/>
      <c r="G9" s="23"/>
      <c r="H9" s="23"/>
      <c r="I9" s="23"/>
      <c r="J9" s="23"/>
      <c r="K9" s="56"/>
      <c r="L9" s="23"/>
      <c r="M9" s="56"/>
      <c r="N9" s="23"/>
      <c r="O9" s="23"/>
      <c r="P9" s="23"/>
    </row>
    <row r="10" spans="2:21" ht="21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35" t="s">
        <v>19</v>
      </c>
      <c r="M10" s="137"/>
      <c r="N10" s="138"/>
      <c r="O10" s="138"/>
      <c r="P10" s="1"/>
      <c r="U10" s="86" t="s">
        <v>45</v>
      </c>
    </row>
    <row r="11" spans="2:21" ht="14.2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55"/>
      <c r="M11" s="55"/>
      <c r="N11" s="55"/>
      <c r="O11" s="1"/>
      <c r="P11" s="1"/>
      <c r="U11" s="87"/>
    </row>
    <row r="12" spans="2:21" ht="10.5" customHeight="1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24"/>
      <c r="U12" s="87"/>
    </row>
    <row r="13" spans="2:21" ht="31.5" customHeight="1">
      <c r="B13" s="55"/>
      <c r="C13" s="31" t="s">
        <v>0</v>
      </c>
      <c r="D13" s="131" t="s">
        <v>31</v>
      </c>
      <c r="E13" s="132"/>
      <c r="F13" s="132"/>
      <c r="G13" s="132"/>
      <c r="H13" s="5"/>
      <c r="I13" s="139" t="s">
        <v>0</v>
      </c>
      <c r="J13" s="140"/>
      <c r="K13" s="131" t="s">
        <v>33</v>
      </c>
      <c r="L13" s="132"/>
      <c r="M13" s="132"/>
      <c r="N13" s="132"/>
      <c r="O13" s="1"/>
      <c r="P13" s="24"/>
      <c r="U13" s="87"/>
    </row>
    <row r="14" spans="2:21" ht="18.75" customHeight="1">
      <c r="B14" s="55"/>
      <c r="C14" s="1" t="s">
        <v>2</v>
      </c>
      <c r="D14" s="132" t="s">
        <v>26</v>
      </c>
      <c r="E14" s="132"/>
      <c r="F14" s="132"/>
      <c r="G14" s="132"/>
      <c r="H14" s="5"/>
      <c r="I14" s="1" t="s">
        <v>2</v>
      </c>
      <c r="J14" s="1"/>
      <c r="K14" s="132" t="s">
        <v>34</v>
      </c>
      <c r="L14" s="132"/>
      <c r="M14" s="132"/>
      <c r="N14" s="132"/>
      <c r="O14" s="1"/>
      <c r="P14" s="24"/>
      <c r="U14" s="87"/>
    </row>
    <row r="15" spans="2:21" ht="18.75" customHeight="1">
      <c r="B15" s="55"/>
      <c r="C15" s="1" t="s">
        <v>4</v>
      </c>
      <c r="D15" s="32" t="s">
        <v>27</v>
      </c>
      <c r="E15" s="33"/>
      <c r="F15" s="3" t="s">
        <v>5</v>
      </c>
      <c r="G15" s="145" t="s">
        <v>28</v>
      </c>
      <c r="H15" s="146"/>
      <c r="I15" s="1" t="s">
        <v>4</v>
      </c>
      <c r="J15" s="1"/>
      <c r="K15" s="32" t="s">
        <v>35</v>
      </c>
      <c r="L15" s="33"/>
      <c r="M15" s="3" t="s">
        <v>5</v>
      </c>
      <c r="N15" s="34" t="s">
        <v>36</v>
      </c>
      <c r="O15" s="60"/>
      <c r="P15" s="24"/>
      <c r="U15" s="87"/>
    </row>
    <row r="16" spans="2:21" ht="18.75" customHeight="1">
      <c r="B16" s="61"/>
      <c r="C16" s="1" t="s">
        <v>6</v>
      </c>
      <c r="D16" s="147" t="s">
        <v>30</v>
      </c>
      <c r="E16" s="147"/>
      <c r="F16" s="147"/>
      <c r="G16" s="147"/>
      <c r="H16" s="5"/>
      <c r="I16" s="139"/>
      <c r="J16" s="140" t="s">
        <v>6</v>
      </c>
      <c r="K16" s="1"/>
      <c r="L16" s="1"/>
      <c r="M16" s="1"/>
      <c r="N16" s="1"/>
      <c r="O16" s="1"/>
      <c r="P16" s="24"/>
      <c r="U16" s="87"/>
    </row>
    <row r="17" spans="2:21" ht="25.5" customHeight="1" thickBot="1">
      <c r="B17" s="5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5"/>
      <c r="O17" s="55"/>
      <c r="P17" s="24"/>
      <c r="U17" s="87"/>
    </row>
    <row r="18" spans="2:21" ht="12.75">
      <c r="B18" s="55"/>
      <c r="C18" s="119" t="s">
        <v>8</v>
      </c>
      <c r="D18" s="120"/>
      <c r="E18" s="120"/>
      <c r="F18" s="120"/>
      <c r="G18" s="121"/>
      <c r="H18" s="125" t="s">
        <v>9</v>
      </c>
      <c r="I18" s="94" t="s">
        <v>10</v>
      </c>
      <c r="J18" s="94" t="s">
        <v>7</v>
      </c>
      <c r="K18" s="40" t="s">
        <v>41</v>
      </c>
      <c r="L18" s="40" t="s">
        <v>11</v>
      </c>
      <c r="M18" s="40" t="s">
        <v>12</v>
      </c>
      <c r="N18" s="40" t="s">
        <v>13</v>
      </c>
      <c r="O18" s="41" t="s">
        <v>23</v>
      </c>
      <c r="P18" s="27"/>
      <c r="U18" s="87"/>
    </row>
    <row r="19" spans="2:21" ht="13.5" thickBot="1">
      <c r="B19" s="55"/>
      <c r="C19" s="122"/>
      <c r="D19" s="123"/>
      <c r="E19" s="123"/>
      <c r="F19" s="123"/>
      <c r="G19" s="124"/>
      <c r="H19" s="126"/>
      <c r="I19" s="95"/>
      <c r="J19" s="95"/>
      <c r="K19" s="42" t="s">
        <v>42</v>
      </c>
      <c r="L19" s="42" t="s">
        <v>42</v>
      </c>
      <c r="M19" s="43" t="s">
        <v>43</v>
      </c>
      <c r="N19" s="42" t="s">
        <v>42</v>
      </c>
      <c r="O19" s="44" t="s">
        <v>42</v>
      </c>
      <c r="P19" s="27"/>
      <c r="U19" s="87"/>
    </row>
    <row r="20" spans="2:21" ht="59.25" customHeight="1">
      <c r="B20" s="56"/>
      <c r="C20" s="117"/>
      <c r="D20" s="118"/>
      <c r="E20" s="118"/>
      <c r="F20" s="118"/>
      <c r="G20" s="118"/>
      <c r="H20" s="48">
        <f>IF(C20&lt;&gt;0,"85.1","")</f>
      </c>
      <c r="I20" s="38"/>
      <c r="J20" s="68"/>
      <c r="K20" s="69"/>
      <c r="L20" s="70">
        <f>IF(J20&lt;&gt;"",+ROUND(J20,0)*ROUND(K20,2),"")</f>
      </c>
      <c r="M20" s="71">
        <f>IF(C20&lt;&gt;0,"zw.","")</f>
      </c>
      <c r="N20" s="72">
        <f>IF(M20&lt;&gt;"",(IF(Q20&lt;&gt;TRUE,ROUND(M20*0.01*L20,2),0)),"")</f>
      </c>
      <c r="O20" s="73">
        <f>IF(M20&lt;&gt;"",L20+N20,"")</f>
      </c>
      <c r="P20" s="24"/>
      <c r="Q20" s="46" t="b">
        <f>OR(M20="zw",M20="zw.")</f>
        <v>0</v>
      </c>
      <c r="U20" s="87"/>
    </row>
    <row r="21" spans="2:21" ht="59.25" customHeight="1">
      <c r="B21" s="56"/>
      <c r="C21" s="104"/>
      <c r="D21" s="105"/>
      <c r="E21" s="105"/>
      <c r="F21" s="105"/>
      <c r="G21" s="106"/>
      <c r="H21" s="49">
        <f aca="true" t="shared" si="0" ref="H21:H29">IF(C21&lt;&gt;0,"85.1","")</f>
      </c>
      <c r="I21" s="39"/>
      <c r="J21" s="74"/>
      <c r="K21" s="75"/>
      <c r="L21" s="76">
        <f aca="true" t="shared" si="1" ref="L21:L29">IF(J21&lt;&gt;"",+ROUND(J21,0)*ROUND(K21,2),"")</f>
      </c>
      <c r="M21" s="77">
        <f aca="true" t="shared" si="2" ref="M21:M29">IF(C21&lt;&gt;0,"zw.","")</f>
      </c>
      <c r="N21" s="78">
        <f>IF(M21&lt;&gt;"",(IF(Q21&lt;&gt;TRUE,ROUND(M21*0.01*L21,2),0)),"")</f>
      </c>
      <c r="O21" s="79">
        <f>IF(M21&lt;&gt;"",L21+N21,"")</f>
      </c>
      <c r="P21" s="24"/>
      <c r="Q21" s="46" t="b">
        <f aca="true" t="shared" si="3" ref="Q21:Q29">OR(M21="zw",M21="zw.")</f>
        <v>0</v>
      </c>
      <c r="U21" s="87"/>
    </row>
    <row r="22" spans="2:21" ht="59.25" customHeight="1">
      <c r="B22" s="56"/>
      <c r="C22" s="104"/>
      <c r="D22" s="105"/>
      <c r="E22" s="105"/>
      <c r="F22" s="105"/>
      <c r="G22" s="106"/>
      <c r="H22" s="49">
        <f t="shared" si="0"/>
      </c>
      <c r="I22" s="39"/>
      <c r="J22" s="74"/>
      <c r="K22" s="75"/>
      <c r="L22" s="76">
        <f t="shared" si="1"/>
      </c>
      <c r="M22" s="77">
        <f t="shared" si="2"/>
      </c>
      <c r="N22" s="78">
        <f>IF(M22&lt;&gt;"",(IF(Q22&lt;&gt;TRUE,ROUND(M22*0.01*L22,2),0)),"")</f>
      </c>
      <c r="O22" s="79">
        <f>IF(M22&lt;&gt;"",L22+N22,"")</f>
      </c>
      <c r="P22" s="24"/>
      <c r="Q22" s="46" t="b">
        <f t="shared" si="3"/>
        <v>0</v>
      </c>
      <c r="U22" s="87"/>
    </row>
    <row r="23" spans="2:17" ht="59.25" customHeight="1">
      <c r="B23" s="56"/>
      <c r="C23" s="104"/>
      <c r="D23" s="105"/>
      <c r="E23" s="105"/>
      <c r="F23" s="105"/>
      <c r="G23" s="106"/>
      <c r="H23" s="49">
        <f t="shared" si="0"/>
      </c>
      <c r="I23" s="39"/>
      <c r="J23" s="74"/>
      <c r="K23" s="75"/>
      <c r="L23" s="76">
        <f>IF(J23&lt;&gt;"",+ROUND(J23,0)*ROUND(K23,2),"")</f>
      </c>
      <c r="M23" s="77">
        <f t="shared" si="2"/>
      </c>
      <c r="N23" s="78">
        <f>IF(M23&lt;&gt;"",(IF(Q23&lt;&gt;TRUE,ROUND(M23*0.01*L23,2),0)),"")</f>
      </c>
      <c r="O23" s="79">
        <f>IF(M23&lt;&gt;"",L23+N23,"")</f>
      </c>
      <c r="P23" s="24"/>
      <c r="Q23" s="46" t="b">
        <f t="shared" si="3"/>
        <v>0</v>
      </c>
    </row>
    <row r="24" spans="2:17" ht="59.25" customHeight="1">
      <c r="B24" s="56"/>
      <c r="C24" s="115"/>
      <c r="D24" s="116"/>
      <c r="E24" s="116"/>
      <c r="F24" s="116"/>
      <c r="G24" s="116"/>
      <c r="H24" s="49">
        <f t="shared" si="0"/>
      </c>
      <c r="I24" s="39"/>
      <c r="J24" s="74"/>
      <c r="K24" s="75"/>
      <c r="L24" s="76">
        <f t="shared" si="1"/>
      </c>
      <c r="M24" s="77">
        <f t="shared" si="2"/>
      </c>
      <c r="N24" s="78">
        <f aca="true" t="shared" si="4" ref="N24:N29">IF(M24&lt;&gt;"",(IF(Q24&lt;&gt;TRUE,ROUND(M24*0.01*L24,2),0)),"")</f>
      </c>
      <c r="O24" s="79">
        <f aca="true" t="shared" si="5" ref="O24:O29">IF(M24&lt;&gt;"",L24+N24,"")</f>
      </c>
      <c r="P24" s="24"/>
      <c r="Q24" s="46" t="b">
        <f t="shared" si="3"/>
        <v>0</v>
      </c>
    </row>
    <row r="25" spans="2:17" ht="59.25" customHeight="1">
      <c r="B25" s="56"/>
      <c r="C25" s="115"/>
      <c r="D25" s="116"/>
      <c r="E25" s="116"/>
      <c r="F25" s="116"/>
      <c r="G25" s="116"/>
      <c r="H25" s="49">
        <f t="shared" si="0"/>
      </c>
      <c r="I25" s="39"/>
      <c r="J25" s="74"/>
      <c r="K25" s="75"/>
      <c r="L25" s="76">
        <f t="shared" si="1"/>
      </c>
      <c r="M25" s="77">
        <f t="shared" si="2"/>
      </c>
      <c r="N25" s="78">
        <f t="shared" si="4"/>
      </c>
      <c r="O25" s="79">
        <f t="shared" si="5"/>
      </c>
      <c r="P25" s="24"/>
      <c r="Q25" s="46" t="b">
        <f t="shared" si="3"/>
        <v>0</v>
      </c>
    </row>
    <row r="26" spans="2:17" ht="59.25" customHeight="1">
      <c r="B26" s="56"/>
      <c r="C26" s="115"/>
      <c r="D26" s="116"/>
      <c r="E26" s="116"/>
      <c r="F26" s="116"/>
      <c r="G26" s="116"/>
      <c r="H26" s="49">
        <f t="shared" si="0"/>
      </c>
      <c r="I26" s="39"/>
      <c r="J26" s="74"/>
      <c r="K26" s="75"/>
      <c r="L26" s="76">
        <f t="shared" si="1"/>
      </c>
      <c r="M26" s="77">
        <f t="shared" si="2"/>
      </c>
      <c r="N26" s="78">
        <f t="shared" si="4"/>
      </c>
      <c r="O26" s="79">
        <f t="shared" si="5"/>
      </c>
      <c r="P26" s="24"/>
      <c r="Q26" s="46" t="b">
        <f t="shared" si="3"/>
        <v>0</v>
      </c>
    </row>
    <row r="27" spans="2:17" ht="59.25" customHeight="1">
      <c r="B27" s="56"/>
      <c r="C27" s="115"/>
      <c r="D27" s="116"/>
      <c r="E27" s="116"/>
      <c r="F27" s="116"/>
      <c r="G27" s="116"/>
      <c r="H27" s="49">
        <f t="shared" si="0"/>
      </c>
      <c r="I27" s="39"/>
      <c r="J27" s="74"/>
      <c r="K27" s="75"/>
      <c r="L27" s="76">
        <f t="shared" si="1"/>
      </c>
      <c r="M27" s="77">
        <f t="shared" si="2"/>
      </c>
      <c r="N27" s="78">
        <f t="shared" si="4"/>
      </c>
      <c r="O27" s="79">
        <f t="shared" si="5"/>
      </c>
      <c r="P27" s="24"/>
      <c r="Q27" s="46" t="b">
        <f t="shared" si="3"/>
        <v>0</v>
      </c>
    </row>
    <row r="28" spans="2:17" ht="59.25" customHeight="1">
      <c r="B28" s="56"/>
      <c r="C28" s="115"/>
      <c r="D28" s="116"/>
      <c r="E28" s="116"/>
      <c r="F28" s="116"/>
      <c r="G28" s="116"/>
      <c r="H28" s="49">
        <f t="shared" si="0"/>
      </c>
      <c r="I28" s="39"/>
      <c r="J28" s="74"/>
      <c r="K28" s="75"/>
      <c r="L28" s="76">
        <f t="shared" si="1"/>
      </c>
      <c r="M28" s="77">
        <f t="shared" si="2"/>
      </c>
      <c r="N28" s="78">
        <f t="shared" si="4"/>
      </c>
      <c r="O28" s="79">
        <f t="shared" si="5"/>
      </c>
      <c r="P28" s="24"/>
      <c r="Q28" s="46" t="b">
        <f t="shared" si="3"/>
        <v>0</v>
      </c>
    </row>
    <row r="29" spans="2:17" ht="58.5" customHeight="1" thickBot="1">
      <c r="B29" s="56"/>
      <c r="C29" s="127"/>
      <c r="D29" s="128"/>
      <c r="E29" s="128"/>
      <c r="F29" s="128"/>
      <c r="G29" s="128"/>
      <c r="H29" s="50">
        <f t="shared" si="0"/>
      </c>
      <c r="I29" s="51"/>
      <c r="J29" s="80"/>
      <c r="K29" s="81"/>
      <c r="L29" s="82">
        <f t="shared" si="1"/>
      </c>
      <c r="M29" s="83">
        <f t="shared" si="2"/>
      </c>
      <c r="N29" s="84">
        <f t="shared" si="4"/>
      </c>
      <c r="O29" s="85">
        <f t="shared" si="5"/>
      </c>
      <c r="P29" s="24"/>
      <c r="Q29" s="46" t="b">
        <f t="shared" si="3"/>
        <v>0</v>
      </c>
    </row>
    <row r="30" spans="2:16" ht="12.75">
      <c r="B30" s="55"/>
      <c r="C30" s="5"/>
      <c r="D30" s="6"/>
      <c r="E30" s="6"/>
      <c r="F30" s="6"/>
      <c r="G30" s="6"/>
      <c r="H30" s="6"/>
      <c r="I30" s="62"/>
      <c r="J30" s="6"/>
      <c r="K30" s="6"/>
      <c r="L30" s="7"/>
      <c r="M30" s="63"/>
      <c r="N30" s="64"/>
      <c r="O30" s="55"/>
      <c r="P30" s="24"/>
    </row>
    <row r="31" spans="2:16" ht="12.75">
      <c r="B31" s="55"/>
      <c r="C31" s="4"/>
      <c r="D31" s="5"/>
      <c r="E31" s="6"/>
      <c r="F31" s="6"/>
      <c r="G31" s="6"/>
      <c r="H31" s="6"/>
      <c r="I31" s="6"/>
      <c r="J31" s="1"/>
      <c r="K31" s="8"/>
      <c r="L31" s="25" t="s">
        <v>14</v>
      </c>
      <c r="M31" s="26"/>
      <c r="N31" s="27" t="s">
        <v>12</v>
      </c>
      <c r="O31" s="52" t="s">
        <v>24</v>
      </c>
      <c r="P31" s="24"/>
    </row>
    <row r="32" spans="2:16" ht="12.75">
      <c r="B32" s="55"/>
      <c r="C32" s="4"/>
      <c r="D32" s="5"/>
      <c r="E32" s="6"/>
      <c r="F32" s="6"/>
      <c r="G32" s="6"/>
      <c r="H32" s="55"/>
      <c r="I32" s="6"/>
      <c r="J32" s="55"/>
      <c r="K32" s="9" t="s">
        <v>15</v>
      </c>
      <c r="L32" s="65">
        <f>SUM(L20:L29)</f>
        <v>0</v>
      </c>
      <c r="M32" s="30"/>
      <c r="N32" s="65">
        <f>SUM(N20:N29)</f>
        <v>0</v>
      </c>
      <c r="O32" s="65">
        <f>SUM(O20:O29)</f>
        <v>0</v>
      </c>
      <c r="P32" s="24"/>
    </row>
    <row r="33" spans="2:16" ht="6" customHeight="1">
      <c r="B33" s="55"/>
      <c r="C33" s="55"/>
      <c r="D33" s="1"/>
      <c r="E33" s="1"/>
      <c r="F33" s="1"/>
      <c r="G33" s="1"/>
      <c r="H33" s="55"/>
      <c r="I33" s="1"/>
      <c r="J33" s="55"/>
      <c r="K33" s="1"/>
      <c r="L33" s="8"/>
      <c r="M33" s="1"/>
      <c r="N33" s="1"/>
      <c r="O33" s="1"/>
      <c r="P33" s="24"/>
    </row>
    <row r="34" spans="2:19" ht="12.75">
      <c r="B34" s="55"/>
      <c r="C34" s="37" t="s">
        <v>16</v>
      </c>
      <c r="D34" s="1"/>
      <c r="E34" s="1"/>
      <c r="F34" s="1"/>
      <c r="G34" s="1"/>
      <c r="H34" s="55"/>
      <c r="I34" s="1"/>
      <c r="J34" s="55"/>
      <c r="K34" s="10" t="s">
        <v>17</v>
      </c>
      <c r="L34" s="28">
        <f>IF(Q34&gt;0,Q34,"")</f>
      </c>
      <c r="M34" s="16">
        <v>0.22</v>
      </c>
      <c r="N34" s="28">
        <f>IF(S34&gt;0,S34,"")</f>
      </c>
      <c r="O34" s="28">
        <f>IF(Q34&gt;0,L34+N34,"")</f>
      </c>
      <c r="P34" s="24"/>
      <c r="Q34" s="47">
        <f>SUMIF(M20:M29,22,L20:L29)</f>
        <v>0</v>
      </c>
      <c r="S34" s="47">
        <f>SUMIF(M20:M29,22,N20:N29)</f>
        <v>0</v>
      </c>
    </row>
    <row r="35" spans="2:19" ht="12.75">
      <c r="B35" s="55"/>
      <c r="C35" s="112" t="str">
        <f>slownie_zlote(O32)</f>
        <v>    </v>
      </c>
      <c r="D35" s="113"/>
      <c r="E35" s="113"/>
      <c r="F35" s="113"/>
      <c r="G35" s="113"/>
      <c r="H35" s="113"/>
      <c r="I35" s="11"/>
      <c r="J35" s="1"/>
      <c r="K35" s="55"/>
      <c r="L35" s="28">
        <f>IF(Q35&gt;0,Q35,"")</f>
      </c>
      <c r="M35" s="16">
        <v>0.07</v>
      </c>
      <c r="N35" s="28">
        <f>IF(S35&gt;0,S35,"")</f>
      </c>
      <c r="O35" s="28">
        <f>IF(Q35&gt;0,L35+N35,"")</f>
      </c>
      <c r="P35" s="24"/>
      <c r="Q35" s="47">
        <f>SUMIF(M20:M29,7,L20:L29)</f>
        <v>0</v>
      </c>
      <c r="S35" s="47">
        <f>SUMIF(M20:M29,7,N20:N29)</f>
        <v>0</v>
      </c>
    </row>
    <row r="36" spans="2:19" ht="12.75">
      <c r="B36" s="55"/>
      <c r="C36" s="114"/>
      <c r="D36" s="114"/>
      <c r="E36" s="114"/>
      <c r="F36" s="114"/>
      <c r="G36" s="114"/>
      <c r="H36" s="114"/>
      <c r="I36" s="1"/>
      <c r="J36" s="1"/>
      <c r="K36" s="55"/>
      <c r="L36" s="28">
        <f>IF(Q36&gt;0,Q36,"")</f>
      </c>
      <c r="M36" s="16">
        <v>0</v>
      </c>
      <c r="N36" s="28">
        <f>IF(Q36&gt;0,S36,"")</f>
      </c>
      <c r="O36" s="28">
        <f>IF(Q36&gt;0,L36+N36,"")</f>
      </c>
      <c r="P36" s="24"/>
      <c r="Q36" s="47">
        <f>SUMIF(M20:M29,0,L20:L29)</f>
        <v>0</v>
      </c>
      <c r="S36" s="47">
        <f>SUMIF(M20:M29,0,N20:N29)</f>
        <v>0</v>
      </c>
    </row>
    <row r="37" spans="2:19" ht="12.75">
      <c r="B37" s="55"/>
      <c r="C37" s="12"/>
      <c r="D37" s="13"/>
      <c r="E37" s="14"/>
      <c r="F37" s="1"/>
      <c r="G37" s="1"/>
      <c r="H37" s="55"/>
      <c r="I37" s="1"/>
      <c r="J37" s="15"/>
      <c r="K37" s="55"/>
      <c r="L37" s="28">
        <f>IF(Q37&gt;0,Q37,"")</f>
      </c>
      <c r="M37" s="16" t="s">
        <v>32</v>
      </c>
      <c r="N37" s="28">
        <f>IF(Q37&gt;0,S37,"")</f>
      </c>
      <c r="O37" s="28">
        <f>IF(Q37&gt;0,L37+N37,"")</f>
      </c>
      <c r="P37" s="24"/>
      <c r="Q37" s="47">
        <f>SUMIF(Q20:Q29,TRUE,L20:L29)</f>
        <v>0</v>
      </c>
      <c r="S37" s="47">
        <f>SUMIF(Q20:Q29,TRUE,N20:N29)</f>
        <v>0</v>
      </c>
    </row>
    <row r="38" spans="2:19" ht="12.75">
      <c r="B38" s="55"/>
      <c r="C38" s="2" t="s">
        <v>39</v>
      </c>
      <c r="D38" s="1"/>
      <c r="E38" s="1"/>
      <c r="F38" s="1"/>
      <c r="G38" s="1"/>
      <c r="H38" s="55"/>
      <c r="I38" s="55" t="s">
        <v>37</v>
      </c>
      <c r="J38" s="1"/>
      <c r="K38" s="1"/>
      <c r="L38" s="1"/>
      <c r="M38" s="1"/>
      <c r="N38" s="1"/>
      <c r="O38" s="55"/>
      <c r="P38" s="24"/>
      <c r="Q38" s="47"/>
      <c r="S38" s="47"/>
    </row>
    <row r="39" spans="2:16" ht="12.75">
      <c r="B39" s="55"/>
      <c r="C39" s="2" t="s">
        <v>40</v>
      </c>
      <c r="D39" s="1"/>
      <c r="E39" s="1"/>
      <c r="F39" s="1"/>
      <c r="G39" s="15"/>
      <c r="H39" s="56"/>
      <c r="I39" s="96" t="s">
        <v>44</v>
      </c>
      <c r="J39" s="97"/>
      <c r="K39" s="97"/>
      <c r="L39" s="100"/>
      <c r="M39" s="100"/>
      <c r="N39" s="100"/>
      <c r="O39" s="101"/>
      <c r="P39" s="24"/>
    </row>
    <row r="40" spans="2:16" ht="15.75">
      <c r="B40" s="61"/>
      <c r="C40" s="109"/>
      <c r="D40" s="110"/>
      <c r="E40" s="110"/>
      <c r="F40" s="110"/>
      <c r="G40" s="110"/>
      <c r="H40" s="111"/>
      <c r="I40" s="98"/>
      <c r="J40" s="99"/>
      <c r="K40" s="99"/>
      <c r="L40" s="102"/>
      <c r="M40" s="102"/>
      <c r="N40" s="102"/>
      <c r="O40" s="103"/>
      <c r="P40" s="24"/>
    </row>
    <row r="41" spans="2:16" ht="12.75">
      <c r="B41" s="61"/>
      <c r="C41" s="11"/>
      <c r="D41" s="11"/>
      <c r="E41" s="36"/>
      <c r="F41" s="66"/>
      <c r="G41" s="1"/>
      <c r="H41" s="29"/>
      <c r="I41" s="88"/>
      <c r="J41" s="89"/>
      <c r="K41" s="89"/>
      <c r="L41" s="89"/>
      <c r="M41" s="89"/>
      <c r="N41" s="89"/>
      <c r="O41" s="90"/>
      <c r="P41" s="24"/>
    </row>
    <row r="42" spans="2:16" ht="12.75">
      <c r="B42" s="61"/>
      <c r="C42" s="11"/>
      <c r="D42" s="11"/>
      <c r="E42" s="36"/>
      <c r="F42" s="66"/>
      <c r="G42" s="1"/>
      <c r="H42" s="29"/>
      <c r="I42" s="88"/>
      <c r="J42" s="89"/>
      <c r="K42" s="89"/>
      <c r="L42" s="89"/>
      <c r="M42" s="89"/>
      <c r="N42" s="89"/>
      <c r="O42" s="90"/>
      <c r="P42" s="24"/>
    </row>
    <row r="43" spans="2:16" ht="12.75">
      <c r="B43" s="61"/>
      <c r="C43" s="1"/>
      <c r="D43" s="1"/>
      <c r="E43" s="1"/>
      <c r="F43" s="1"/>
      <c r="G43" s="1"/>
      <c r="H43" s="29"/>
      <c r="I43" s="88"/>
      <c r="J43" s="89"/>
      <c r="K43" s="89"/>
      <c r="L43" s="89"/>
      <c r="M43" s="89"/>
      <c r="N43" s="89"/>
      <c r="O43" s="90"/>
      <c r="P43" s="24"/>
    </row>
    <row r="44" spans="2:16" ht="12.75">
      <c r="B44" s="61"/>
      <c r="C44" s="1"/>
      <c r="D44" s="1"/>
      <c r="E44" s="1" t="s">
        <v>25</v>
      </c>
      <c r="F44" s="1"/>
      <c r="G44" s="1"/>
      <c r="H44" s="6"/>
      <c r="I44" s="88"/>
      <c r="J44" s="89"/>
      <c r="K44" s="89"/>
      <c r="L44" s="89"/>
      <c r="M44" s="89"/>
      <c r="N44" s="89"/>
      <c r="O44" s="90"/>
      <c r="P44" s="24"/>
    </row>
    <row r="45" spans="2:16" ht="12.75">
      <c r="B45" s="61"/>
      <c r="C45" s="1"/>
      <c r="D45" s="1"/>
      <c r="E45" s="1"/>
      <c r="F45" s="1"/>
      <c r="G45" s="1"/>
      <c r="H45" s="6"/>
      <c r="I45" s="88"/>
      <c r="J45" s="89"/>
      <c r="K45" s="89"/>
      <c r="L45" s="89"/>
      <c r="M45" s="89"/>
      <c r="N45" s="89"/>
      <c r="O45" s="90"/>
      <c r="P45" s="24"/>
    </row>
    <row r="46" spans="2:16" ht="12.75">
      <c r="B46" s="61"/>
      <c r="C46" s="107" t="s">
        <v>20</v>
      </c>
      <c r="D46" s="108"/>
      <c r="E46" s="17"/>
      <c r="F46" s="107" t="s">
        <v>18</v>
      </c>
      <c r="G46" s="108"/>
      <c r="H46" s="17"/>
      <c r="I46" s="88"/>
      <c r="J46" s="89"/>
      <c r="K46" s="89"/>
      <c r="L46" s="89"/>
      <c r="M46" s="89"/>
      <c r="N46" s="89"/>
      <c r="O46" s="90"/>
      <c r="P46" s="24"/>
    </row>
    <row r="47" spans="2:16" ht="12.75">
      <c r="B47" s="61"/>
      <c r="C47" s="107" t="s">
        <v>22</v>
      </c>
      <c r="D47" s="108"/>
      <c r="E47" s="17"/>
      <c r="F47" s="107" t="s">
        <v>21</v>
      </c>
      <c r="G47" s="108"/>
      <c r="H47" s="17"/>
      <c r="I47" s="88"/>
      <c r="J47" s="89"/>
      <c r="K47" s="89"/>
      <c r="L47" s="89"/>
      <c r="M47" s="89"/>
      <c r="N47" s="89"/>
      <c r="O47" s="90"/>
      <c r="P47" s="24"/>
    </row>
    <row r="48" spans="2:16" ht="12.75">
      <c r="B48" s="61"/>
      <c r="C48" s="1"/>
      <c r="D48" s="1"/>
      <c r="E48" s="18"/>
      <c r="F48" s="18"/>
      <c r="G48" s="18"/>
      <c r="H48" s="18"/>
      <c r="I48" s="91"/>
      <c r="J48" s="92"/>
      <c r="K48" s="92"/>
      <c r="L48" s="92"/>
      <c r="M48" s="92"/>
      <c r="N48" s="92"/>
      <c r="O48" s="93"/>
      <c r="P48" s="24"/>
    </row>
    <row r="49" spans="2:16" ht="12.75">
      <c r="B49" s="6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55"/>
      <c r="P49" s="24"/>
    </row>
  </sheetData>
  <sheetProtection password="DE7B" sheet="1" objects="1" scenarios="1" selectLockedCells="1"/>
  <mergeCells count="40">
    <mergeCell ref="D3:H3"/>
    <mergeCell ref="D4:H4"/>
    <mergeCell ref="D6:H6"/>
    <mergeCell ref="I18:I19"/>
    <mergeCell ref="I16:J16"/>
    <mergeCell ref="G15:H15"/>
    <mergeCell ref="D16:G16"/>
    <mergeCell ref="M3:N3"/>
    <mergeCell ref="D13:G13"/>
    <mergeCell ref="D14:G14"/>
    <mergeCell ref="K13:N13"/>
    <mergeCell ref="K14:N14"/>
    <mergeCell ref="G5:H5"/>
    <mergeCell ref="M4:N4"/>
    <mergeCell ref="M5:N5"/>
    <mergeCell ref="M10:O10"/>
    <mergeCell ref="I13:J13"/>
    <mergeCell ref="C18:G19"/>
    <mergeCell ref="H18:H19"/>
    <mergeCell ref="C29:G29"/>
    <mergeCell ref="C28:G28"/>
    <mergeCell ref="C27:G27"/>
    <mergeCell ref="C26:G26"/>
    <mergeCell ref="C40:H40"/>
    <mergeCell ref="C35:H36"/>
    <mergeCell ref="C23:G23"/>
    <mergeCell ref="C24:G24"/>
    <mergeCell ref="C25:G25"/>
    <mergeCell ref="C20:G20"/>
    <mergeCell ref="C21:G21"/>
    <mergeCell ref="U10:U22"/>
    <mergeCell ref="I41:O48"/>
    <mergeCell ref="J18:J19"/>
    <mergeCell ref="I39:K40"/>
    <mergeCell ref="L39:O40"/>
    <mergeCell ref="C22:G22"/>
    <mergeCell ref="C47:D47"/>
    <mergeCell ref="C46:D46"/>
    <mergeCell ref="F46:G46"/>
    <mergeCell ref="F47:G47"/>
  </mergeCells>
  <dataValidations count="9">
    <dataValidation errorStyle="warning" allowBlank="1" showErrorMessage="1" promptTitle="Ilość" errorTitle="Ilość" error="W tej komórce musisz podać liczbę" sqref="K20:L29"/>
    <dataValidation errorStyle="warning" allowBlank="1" showInputMessage="1" promptTitle="Notatki biurowe" prompt="Użyj tego bloku do wpowadzania informacji, dla których nie ma miejsca w tym zestawieniu. Wpisz je bezpośrednio do arkusza lub dopiero po wydrukowaniu." errorTitle="Office Use Only" sqref="I39 H41:H45"/>
    <dataValidation type="decimal" allowBlank="1" showErrorMessage="1" promptTitle="Unit Price" errorTitle="Unit Price" error="You must enter a number into this cell." sqref="M31:M32">
      <formula1>0</formula1>
      <formula2>1000000000</formula2>
    </dataValidation>
    <dataValidation errorStyle="warning" type="textLength" allowBlank="1" showErrorMessage="1" promptTitle="Tax" errorTitle="Tax" error="The shaded cells contain formulas and are automatically calculated by Excel. DO NOT enter any information into them." sqref="M35:M37">
      <formula1>0</formula1>
      <formula2>0</formula2>
    </dataValidation>
    <dataValidation errorStyle="warning" type="textLength" allowBlank="1" showErrorMessage="1" promptTitle="Subtotal" errorTitle="Subtotal" error="The shaded cells contain formulas and are automatically calculated by Excel. DO NOT enter any information into them." sqref="L33">
      <formula1>0</formula1>
      <formula2>0</formula2>
    </dataValidation>
    <dataValidation type="textLength" allowBlank="1" showErrorMessage="1" promptTitle="Shaded Cells" errorTitle="Shaded Cells" error="The shaded cells contain formulas and are automatically calculated by Excel. DO NOT enter any information into them." sqref="L31">
      <formula1>0</formula1>
      <formula2>0</formula2>
    </dataValidation>
    <dataValidation type="textLength" allowBlank="1" showErrorMessage="1" promptTitle="Zacieniowane komórki" errorTitle="Zacieniowane komórki" error="Zacieniowane komórki zawierają formuły i są automatycznie przeliczane przez program Excel. NIE WPROWADZAJ tutaj żadnych informacji." sqref="L32 N32:O32">
      <formula1>0</formula1>
      <formula2>0</formula2>
    </dataValidation>
    <dataValidation allowBlank="1" showErrorMessage="1" sqref="M15 F15 F5"/>
    <dataValidation errorStyle="warning" type="whole" allowBlank="1" showErrorMessage="1" promptTitle="Quantity" errorTitle="Quantity" error="You must enter a number in this cell." sqref="C31:C32">
      <formula1>0</formula1>
      <formula2>1000000000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61" r:id="rId4"/>
  <headerFooter alignWithMargins="0">
    <oddFooter>&amp;RMOW NFZ - FV (1)</oddFooter>
  </headerFooter>
  <ignoredErrors>
    <ignoredError sqref="D16" numberStoredAsText="1"/>
    <ignoredError sqref="H20:H29 M20:M29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jedryczkaa</dc:creator>
  <cp:keywords/>
  <dc:description/>
  <cp:lastModifiedBy>WasalaT</cp:lastModifiedBy>
  <cp:lastPrinted>2008-08-07T08:31:26Z</cp:lastPrinted>
  <dcterms:created xsi:type="dcterms:W3CDTF">2004-09-16T08:23:14Z</dcterms:created>
  <dcterms:modified xsi:type="dcterms:W3CDTF">2009-03-27T07:02:23Z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