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21\zm pl fin 2021_zm Prezesa z 20 05 2021_D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25" i="1" l="1"/>
  <c r="C44" i="1" l="1"/>
  <c r="C66" i="1"/>
  <c r="C48" i="1"/>
  <c r="C58" i="1"/>
  <c r="C45" i="1" l="1"/>
  <c r="C5" i="1"/>
</calcChain>
</file>

<file path=xl/sharedStrings.xml><?xml version="1.0" encoding="utf-8"?>
<sst xmlns="http://schemas.openxmlformats.org/spreadsheetml/2006/main" count="138" uniqueCount="138">
  <si>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</si>
  <si>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</si>
  <si>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</si>
  <si>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</si>
  <si>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</si>
  <si>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</si>
  <si>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</si>
  <si>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</si>
  <si>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</si>
  <si>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</si>
  <si>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</si>
  <si>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</si>
  <si>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</si>
  <si>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</si>
  <si>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</si>
  <si>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</si>
  <si>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</si>
  <si>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</si>
  <si>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</si>
  <si>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</si>
  <si>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</si>
  <si>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</si>
  <si>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</si>
  <si>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</si>
  <si>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</si>
  <si>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</si>
  <si>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</si>
  <si>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</si>
  <si>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</si>
  <si>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</si>
  <si>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</si>
  <si>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</si>
  <si>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</si>
  <si>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</si>
  <si>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</si>
  <si>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</si>
  <si>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</si>
  <si>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</si>
  <si>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</si>
  <si>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</si>
  <si>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</si>
  <si>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</si>
  <si>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</si>
  <si>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</si>
  <si>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</si>
  <si>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</si>
  <si>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</si>
  <si>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</si>
  <si>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</si>
  <si>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</si>
  <si>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</si>
  <si>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</si>
  <si>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</si>
  <si>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</si>
  <si>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</si>
  <si>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</si>
  <si>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</si>
  <si>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</si>
  <si>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</si>
  <si>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</si>
  <si>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</si>
  <si>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</si>
  <si>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</si>
  <si>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</si>
  <si>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</si>
  <si>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</si>
  <si>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</si>
  <si>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</si>
  <si>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</si>
  <si>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</si>
  <si>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</si>
  <si>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</si>
  <si>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</si>
  <si>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</si>
  <si>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</si>
  <si>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</si>
  <si>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</si>
  <si>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</si>
  <si>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</si>
  <si>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</si>
  <si>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</si>
  <si>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</si>
  <si>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</si>
  <si>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</si>
  <si>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</si>
  <si>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</si>
  <si>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</si>
  <si>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</si>
  <si>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</si>
  <si>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</si>
  <si>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</si>
  <si>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</si>
  <si>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</si>
  <si>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</si>
  <si>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</si>
  <si>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</si>
  <si>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</si>
  <si>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</si>
  <si>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</si>
  <si>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</si>
  <si>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</si>
  <si>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</si>
  <si>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</si>
  <si>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</si>
  <si>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</si>
  <si>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</si>
  <si>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</si>
  <si>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</si>
  <si>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</si>
  <si>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</si>
  <si>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</si>
  <si>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</si>
  <si>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</si>
  <si>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</si>
  <si>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</si>
  <si>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</si>
  <si>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</si>
  <si>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</si>
  <si>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</si>
  <si>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</si>
  <si>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</si>
  <si>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</si>
  <si>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</si>
  <si>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</si>
  <si>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</si>
  <si>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</si>
  <si>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</si>
  <si>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ratunkowy dostęp dostęp do technologii lekowej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</si>
  <si>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</si>
  <si>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</si>
  <si>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</si>
  <si>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</si>
  <si>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</si>
  <si>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</si>
  <si>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</si>
  <si>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</si>
  <si>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na 2021 rok</t>
  </si>
  <si>
    <t xml:space="preserve">Plan finansowy Małopolskiego Oddziału Wojewódzkiego Narodowego Funduszu Zdrowia  na 2021 rok                                                                                                                                                 zmiana dokonana przez Prezesa Narodowego Funduszu Zdrowia w dniu 20.05.2021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</si>
</sst>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b/>
      <sz val="1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7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6" fillId="3" borderId="1" xfId="3" applyFont="1" applyFill="1" applyBorder="1" applyAlignment="1" applyProtection="1">
      <alignment horizontal="center" vertical="center" wrapText="1"/>
      <protection locked="0"/>
    </xf>
    <xf numFmtId="0" fontId="17" fillId="3" borderId="1" xfId="3" applyFont="1" applyFill="1" applyBorder="1" applyAlignment="1" applyProtection="1">
      <alignment horizontal="center" vertical="center" wrapText="1"/>
    </xf>
    <xf numFmtId="0" fontId="16" fillId="3" borderId="1" xfId="3" applyFont="1" applyFill="1" applyBorder="1" applyAlignment="1" applyProtection="1">
      <alignment horizontal="left" vertical="center" wrapText="1" indent="1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4" fillId="5" borderId="1" xfId="4" applyFont="1" applyFill="1" applyBorder="1" applyAlignment="1" applyProtection="1">
      <alignment horizontal="left" vertical="center" wrapText="1" indent="2"/>
    </xf>
    <xf numFmtId="0" fontId="14" fillId="0" borderId="1" xfId="4" applyFont="1" applyFill="1" applyBorder="1" applyAlignment="1" applyProtection="1">
      <alignment horizontal="left" vertical="center" wrapText="1" indent="3"/>
    </xf>
    <xf numFmtId="0" fontId="14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3" fillId="0" borderId="1" xfId="3" applyFont="1" applyFill="1" applyBorder="1" applyAlignment="1" applyProtection="1">
      <alignment horizontal="left" vertical="center" wrapText="1" indent="3"/>
    </xf>
    <xf numFmtId="0" fontId="13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3" fillId="0" borderId="1" xfId="1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1" xfId="3" applyFont="1" applyFill="1" applyBorder="1" applyAlignment="1" applyProtection="1">
      <alignment horizontal="left" vertical="center" wrapText="1" indent="1"/>
    </xf>
    <xf numFmtId="0" fontId="23" fillId="0" borderId="1" xfId="3" applyFont="1" applyFill="1" applyBorder="1" applyAlignment="1" applyProtection="1">
      <alignment horizontal="center" vertical="center" wrapText="1"/>
    </xf>
    <xf numFmtId="0" fontId="23" fillId="5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23" fillId="6" borderId="1" xfId="3" applyFont="1" applyFill="1" applyBorder="1" applyAlignment="1" applyProtection="1">
      <alignment horizontal="center" vertical="center" wrapText="1"/>
    </xf>
    <xf numFmtId="0" fontId="21" fillId="6" borderId="1" xfId="3" applyFont="1" applyFill="1" applyBorder="1" applyAlignment="1" applyProtection="1">
      <alignment horizontal="left" vertical="center" wrapText="1" indent="2"/>
    </xf>
    <xf numFmtId="0" fontId="2" fillId="6" borderId="1" xfId="3" applyFont="1" applyFill="1" applyBorder="1" applyAlignment="1" applyProtection="1">
      <alignment horizontal="center" vertical="center" wrapText="1"/>
    </xf>
    <xf numFmtId="0" fontId="13" fillId="6" borderId="1" xfId="3" applyFont="1" applyFill="1" applyBorder="1" applyAlignment="1" applyProtection="1">
      <alignment horizontal="left" vertical="center" wrapText="1" indent="3"/>
    </xf>
    <xf numFmtId="4" fontId="8" fillId="3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  <protection locked="0"/>
    </xf>
    <xf numFmtId="4" fontId="20" fillId="6" borderId="1" xfId="0" applyNumberFormat="1" applyFont="1" applyFill="1" applyBorder="1" applyAlignment="1" applyProtection="1">
      <alignment vertical="center"/>
      <protection locked="0"/>
    </xf>
    <xf numFmtId="4" fontId="20" fillId="5" borderId="1" xfId="0" applyNumberFormat="1" applyFont="1" applyFill="1" applyBorder="1" applyAlignment="1" applyProtection="1">
      <alignment vertical="center"/>
    </xf>
    <xf numFmtId="4" fontId="18" fillId="0" borderId="1" xfId="0" applyNumberFormat="1" applyFont="1" applyFill="1" applyBorder="1" applyAlignment="1" applyProtection="1">
      <alignment vertical="center"/>
      <protection locked="0"/>
    </xf>
    <xf numFmtId="4" fontId="18" fillId="0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</xf>
    <xf numFmtId="4" fontId="8" fillId="3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71"/>
  <sheetViews>
    <sheetView tabSelected="1" view="pageBreakPreview" zoomScale="55" zoomScaleNormal="55" zoomScaleSheetLayoutView="55" workbookViewId="0">
      <selection activeCell="C66" sqref="C66"/>
    </sheetView>
  </sheetViews>
  <sheetFormatPr defaultRowHeight="20.25" x14ac:dyDescent="0.25"/>
  <cols>
    <col min="1" max="1" width="15.140625" style="19" customWidth="1"/>
    <col min="2" max="2" width="188.7109375" style="4" customWidth="1"/>
    <col min="3" max="3" width="30.85546875" style="4" customWidth="1"/>
    <col min="4" max="77" width="9.140625" style="12"/>
    <col min="78" max="16384" width="9.140625" style="4"/>
  </cols>
  <sheetData>
    <row r="1" spans="1:77" s="1" customFormat="1" ht="55.5" customHeight="1" x14ac:dyDescent="0.25">
      <c r="A1" s="56" t="s">
        <v>137</v>
      </c>
      <c r="B1" s="56"/>
      <c r="C1" s="56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77" ht="27.75" customHeight="1" x14ac:dyDescent="0.25">
      <c r="A2" s="18"/>
      <c r="B2" s="2"/>
      <c r="C2" s="3"/>
    </row>
    <row r="3" spans="1:77" s="7" customFormat="1" ht="62.25" customHeight="1" x14ac:dyDescent="0.25">
      <c r="A3" s="5" t="s">
        <v>0</v>
      </c>
      <c r="B3" s="5" t="s">
        <v>1</v>
      </c>
      <c r="C3" s="6" t="s">
        <v>136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</row>
    <row r="4" spans="1:77" s="8" customFormat="1" ht="22.5" customHeight="1" x14ac:dyDescent="0.25">
      <c r="A4" s="16">
        <v>1</v>
      </c>
      <c r="B4" s="37">
        <v>2</v>
      </c>
      <c r="C4" s="16">
        <v>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</row>
    <row r="5" spans="1:77" s="9" customFormat="1" ht="30" customHeight="1" x14ac:dyDescent="0.25">
      <c r="A5" s="30" t="s">
        <v>2</v>
      </c>
      <c r="B5" s="29" t="s">
        <v>126</v>
      </c>
      <c r="C5" s="48">
        <f>C6+C7+C8+C15+C16+C17+C18+C19+C20+C21+C22+C23+C24+C25+C29+C30+C32+C33+C34+C35+C36</f>
        <v>6373286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</row>
    <row r="6" spans="1:77" ht="31.5" customHeight="1" x14ac:dyDescent="0.25">
      <c r="A6" s="41" t="s">
        <v>3</v>
      </c>
      <c r="B6" s="31" t="s">
        <v>4</v>
      </c>
      <c r="C6" s="49">
        <v>1164908</v>
      </c>
    </row>
    <row r="7" spans="1:77" ht="31.5" customHeight="1" x14ac:dyDescent="0.25">
      <c r="A7" s="41" t="s">
        <v>5</v>
      </c>
      <c r="B7" s="31" t="s">
        <v>6</v>
      </c>
      <c r="C7" s="49">
        <v>559794</v>
      </c>
    </row>
    <row r="8" spans="1:77" ht="31.5" customHeight="1" x14ac:dyDescent="0.25">
      <c r="A8" s="41" t="s">
        <v>7</v>
      </c>
      <c r="B8" s="31" t="s">
        <v>8</v>
      </c>
      <c r="C8" s="49">
        <v>2422198</v>
      </c>
    </row>
    <row r="9" spans="1:77" ht="31.5" customHeight="1" x14ac:dyDescent="0.25">
      <c r="A9" s="42" t="s">
        <v>9</v>
      </c>
      <c r="B9" s="32" t="s">
        <v>121</v>
      </c>
      <c r="C9" s="49">
        <v>432360</v>
      </c>
    </row>
    <row r="10" spans="1:77" ht="31.5" customHeight="1" x14ac:dyDescent="0.25">
      <c r="A10" s="42" t="s">
        <v>10</v>
      </c>
      <c r="B10" s="32" t="s">
        <v>11</v>
      </c>
      <c r="C10" s="49">
        <v>388169</v>
      </c>
    </row>
    <row r="11" spans="1:77" ht="31.5" customHeight="1" x14ac:dyDescent="0.25">
      <c r="A11" s="42" t="s">
        <v>12</v>
      </c>
      <c r="B11" s="32" t="s">
        <v>13</v>
      </c>
      <c r="C11" s="49">
        <v>106492</v>
      </c>
    </row>
    <row r="12" spans="1:77" ht="31.5" customHeight="1" x14ac:dyDescent="0.25">
      <c r="A12" s="42" t="s">
        <v>14</v>
      </c>
      <c r="B12" s="32" t="s">
        <v>15</v>
      </c>
      <c r="C12" s="49">
        <v>51888</v>
      </c>
    </row>
    <row r="13" spans="1:77" ht="31.5" customHeight="1" x14ac:dyDescent="0.25">
      <c r="A13" s="46" t="s">
        <v>124</v>
      </c>
      <c r="B13" s="47" t="s">
        <v>127</v>
      </c>
      <c r="C13" s="50">
        <v>6601</v>
      </c>
    </row>
    <row r="14" spans="1:77" ht="31.5" customHeight="1" x14ac:dyDescent="0.25">
      <c r="A14" s="46" t="s">
        <v>125</v>
      </c>
      <c r="B14" s="47" t="s">
        <v>128</v>
      </c>
      <c r="C14" s="50">
        <v>0</v>
      </c>
    </row>
    <row r="15" spans="1:77" ht="31.5" customHeight="1" x14ac:dyDescent="0.25">
      <c r="A15" s="41" t="s">
        <v>16</v>
      </c>
      <c r="B15" s="31" t="s">
        <v>17</v>
      </c>
      <c r="C15" s="49">
        <v>237088</v>
      </c>
    </row>
    <row r="16" spans="1:77" ht="31.5" customHeight="1" x14ac:dyDescent="0.25">
      <c r="A16" s="41" t="s">
        <v>18</v>
      </c>
      <c r="B16" s="31" t="s">
        <v>19</v>
      </c>
      <c r="C16" s="49">
        <v>288345</v>
      </c>
    </row>
    <row r="17" spans="1:3" ht="31.5" customHeight="1" x14ac:dyDescent="0.25">
      <c r="A17" s="41" t="s">
        <v>20</v>
      </c>
      <c r="B17" s="31" t="s">
        <v>21</v>
      </c>
      <c r="C17" s="49">
        <v>191187</v>
      </c>
    </row>
    <row r="18" spans="1:3" ht="31.5" customHeight="1" x14ac:dyDescent="0.25">
      <c r="A18" s="41" t="s">
        <v>22</v>
      </c>
      <c r="B18" s="31" t="s">
        <v>23</v>
      </c>
      <c r="C18" s="49">
        <v>72214</v>
      </c>
    </row>
    <row r="19" spans="1:3" ht="31.5" customHeight="1" x14ac:dyDescent="0.25">
      <c r="A19" s="41" t="s">
        <v>24</v>
      </c>
      <c r="B19" s="31" t="s">
        <v>25</v>
      </c>
      <c r="C19" s="49">
        <v>224282</v>
      </c>
    </row>
    <row r="20" spans="1:3" ht="31.5" customHeight="1" x14ac:dyDescent="0.25">
      <c r="A20" s="41" t="s">
        <v>26</v>
      </c>
      <c r="B20" s="31" t="s">
        <v>27</v>
      </c>
      <c r="C20" s="49">
        <v>7</v>
      </c>
    </row>
    <row r="21" spans="1:3" ht="31.5" customHeight="1" x14ac:dyDescent="0.25">
      <c r="A21" s="41" t="s">
        <v>28</v>
      </c>
      <c r="B21" s="31" t="s">
        <v>29</v>
      </c>
      <c r="C21" s="49">
        <v>9795</v>
      </c>
    </row>
    <row r="22" spans="1:3" ht="31.5" customHeight="1" x14ac:dyDescent="0.25">
      <c r="A22" s="41" t="s">
        <v>30</v>
      </c>
      <c r="B22" s="31" t="s">
        <v>31</v>
      </c>
      <c r="C22" s="49">
        <v>23216</v>
      </c>
    </row>
    <row r="23" spans="1:3" ht="31.5" customHeight="1" x14ac:dyDescent="0.25">
      <c r="A23" s="41" t="s">
        <v>32</v>
      </c>
      <c r="B23" s="31" t="s">
        <v>33</v>
      </c>
      <c r="C23" s="49">
        <v>251255</v>
      </c>
    </row>
    <row r="24" spans="1:3" ht="31.5" customHeight="1" x14ac:dyDescent="0.25">
      <c r="A24" s="41" t="s">
        <v>34</v>
      </c>
      <c r="B24" s="33" t="s">
        <v>35</v>
      </c>
      <c r="C24" s="49">
        <v>105073</v>
      </c>
    </row>
    <row r="25" spans="1:3" ht="31.5" customHeight="1" x14ac:dyDescent="0.25">
      <c r="A25" s="43" t="s">
        <v>36</v>
      </c>
      <c r="B25" s="34" t="s">
        <v>37</v>
      </c>
      <c r="C25" s="51">
        <f>C26+C27+C28</f>
        <v>753365</v>
      </c>
    </row>
    <row r="26" spans="1:3" ht="51" customHeight="1" x14ac:dyDescent="0.25">
      <c r="A26" s="41" t="s">
        <v>38</v>
      </c>
      <c r="B26" s="32" t="s">
        <v>39</v>
      </c>
      <c r="C26" s="49">
        <v>749613</v>
      </c>
    </row>
    <row r="27" spans="1:3" ht="29.25" customHeight="1" x14ac:dyDescent="0.25">
      <c r="A27" s="41" t="s">
        <v>40</v>
      </c>
      <c r="B27" s="32" t="s">
        <v>41</v>
      </c>
      <c r="C27" s="49">
        <v>2814</v>
      </c>
    </row>
    <row r="28" spans="1:3" ht="49.5" customHeight="1" x14ac:dyDescent="0.25">
      <c r="A28" s="41" t="s">
        <v>42</v>
      </c>
      <c r="B28" s="32" t="s">
        <v>43</v>
      </c>
      <c r="C28" s="49">
        <v>938</v>
      </c>
    </row>
    <row r="29" spans="1:3" ht="29.25" customHeight="1" x14ac:dyDescent="0.25">
      <c r="A29" s="39" t="s">
        <v>44</v>
      </c>
      <c r="B29" s="35" t="s">
        <v>45</v>
      </c>
      <c r="C29" s="49">
        <v>0</v>
      </c>
    </row>
    <row r="30" spans="1:3" ht="29.25" customHeight="1" x14ac:dyDescent="0.25">
      <c r="A30" s="39" t="s">
        <v>46</v>
      </c>
      <c r="B30" s="36" t="s">
        <v>47</v>
      </c>
      <c r="C30" s="49">
        <v>1894</v>
      </c>
    </row>
    <row r="31" spans="1:3" ht="29.25" customHeight="1" x14ac:dyDescent="0.25">
      <c r="A31" s="41" t="s">
        <v>48</v>
      </c>
      <c r="B31" s="32" t="s">
        <v>49</v>
      </c>
      <c r="C31" s="49">
        <v>1894</v>
      </c>
    </row>
    <row r="32" spans="1:3" ht="29.25" customHeight="1" x14ac:dyDescent="0.25">
      <c r="A32" s="39" t="s">
        <v>50</v>
      </c>
      <c r="B32" s="36" t="s">
        <v>51</v>
      </c>
      <c r="C32" s="49">
        <v>0</v>
      </c>
    </row>
    <row r="33" spans="1:77" ht="29.25" customHeight="1" x14ac:dyDescent="0.25">
      <c r="A33" s="39" t="s">
        <v>52</v>
      </c>
      <c r="B33" s="36" t="s">
        <v>53</v>
      </c>
      <c r="C33" s="49">
        <v>67586</v>
      </c>
    </row>
    <row r="34" spans="1:77" ht="31.5" customHeight="1" x14ac:dyDescent="0.25">
      <c r="A34" s="39" t="s">
        <v>54</v>
      </c>
      <c r="B34" s="36" t="s">
        <v>55</v>
      </c>
      <c r="C34" s="49">
        <v>0</v>
      </c>
    </row>
    <row r="35" spans="1:77" ht="29.25" customHeight="1" x14ac:dyDescent="0.25">
      <c r="A35" s="39" t="s">
        <v>56</v>
      </c>
      <c r="B35" s="36" t="s">
        <v>57</v>
      </c>
      <c r="C35" s="49">
        <v>657</v>
      </c>
    </row>
    <row r="36" spans="1:77" ht="32.25" customHeight="1" x14ac:dyDescent="0.25">
      <c r="A36" s="39" t="s">
        <v>119</v>
      </c>
      <c r="B36" s="36" t="s">
        <v>120</v>
      </c>
      <c r="C36" s="49">
        <v>422</v>
      </c>
    </row>
    <row r="37" spans="1:77" ht="36.75" customHeight="1" x14ac:dyDescent="0.25">
      <c r="A37" s="44" t="s">
        <v>131</v>
      </c>
      <c r="B37" s="45" t="s">
        <v>129</v>
      </c>
      <c r="C37" s="50">
        <v>0</v>
      </c>
    </row>
    <row r="38" spans="1:77" ht="27" customHeight="1" x14ac:dyDescent="0.25">
      <c r="A38" s="44" t="s">
        <v>130</v>
      </c>
      <c r="B38" s="45" t="s">
        <v>132</v>
      </c>
      <c r="C38" s="50">
        <v>0</v>
      </c>
    </row>
    <row r="39" spans="1:77" s="10" customFormat="1" ht="31.5" customHeight="1" x14ac:dyDescent="0.25">
      <c r="A39" s="17" t="s">
        <v>58</v>
      </c>
      <c r="B39" s="27" t="s">
        <v>59</v>
      </c>
      <c r="C39" s="52"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</row>
    <row r="40" spans="1:77" s="10" customFormat="1" ht="31.5" customHeight="1" x14ac:dyDescent="0.25">
      <c r="A40" s="17" t="s">
        <v>60</v>
      </c>
      <c r="B40" s="27" t="s">
        <v>61</v>
      </c>
      <c r="C40" s="52">
        <v>179820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</row>
    <row r="41" spans="1:77" s="10" customFormat="1" ht="47.25" customHeight="1" x14ac:dyDescent="0.25">
      <c r="A41" s="17" t="s">
        <v>62</v>
      </c>
      <c r="B41" s="38" t="s">
        <v>63</v>
      </c>
      <c r="C41" s="52">
        <v>88523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</row>
    <row r="42" spans="1:77" s="10" customFormat="1" ht="25.5" customHeight="1" x14ac:dyDescent="0.25">
      <c r="A42" s="17" t="s">
        <v>122</v>
      </c>
      <c r="B42" s="38" t="s">
        <v>123</v>
      </c>
      <c r="C42" s="52">
        <v>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</row>
    <row r="43" spans="1:77" s="10" customFormat="1" ht="25.5" customHeight="1" x14ac:dyDescent="0.25">
      <c r="A43" s="17" t="s">
        <v>133</v>
      </c>
      <c r="B43" s="38" t="s">
        <v>134</v>
      </c>
      <c r="C43" s="52">
        <v>2385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</row>
    <row r="44" spans="1:77" s="10" customFormat="1" ht="31.5" customHeight="1" x14ac:dyDescent="0.25">
      <c r="A44" s="17" t="s">
        <v>64</v>
      </c>
      <c r="B44" s="27" t="s">
        <v>135</v>
      </c>
      <c r="C44" s="53">
        <f>C10+C12+C25+C31+C43+C41+C13</f>
        <v>1292825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</row>
    <row r="45" spans="1:77" s="9" customFormat="1" ht="30" customHeight="1" x14ac:dyDescent="0.25">
      <c r="A45" s="20" t="s">
        <v>65</v>
      </c>
      <c r="B45" s="28" t="s">
        <v>66</v>
      </c>
      <c r="C45" s="48">
        <f>C46+C47+C48+C56+C58+C63+C64+C65</f>
        <v>49310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</row>
    <row r="46" spans="1:77" ht="28.5" customHeight="1" x14ac:dyDescent="0.25">
      <c r="A46" s="39" t="s">
        <v>67</v>
      </c>
      <c r="B46" s="23" t="s">
        <v>68</v>
      </c>
      <c r="C46" s="49">
        <v>2025</v>
      </c>
    </row>
    <row r="47" spans="1:77" ht="28.5" customHeight="1" x14ac:dyDescent="0.25">
      <c r="A47" s="39" t="s">
        <v>69</v>
      </c>
      <c r="B47" s="23" t="s">
        <v>70</v>
      </c>
      <c r="C47" s="49">
        <v>10208</v>
      </c>
    </row>
    <row r="48" spans="1:77" ht="28.5" customHeight="1" x14ac:dyDescent="0.25">
      <c r="A48" s="40" t="s">
        <v>71</v>
      </c>
      <c r="B48" s="24" t="s">
        <v>72</v>
      </c>
      <c r="C48" s="51">
        <f>C49+C51+C52+C53+C54+C55</f>
        <v>261</v>
      </c>
    </row>
    <row r="49" spans="1:3" ht="28.5" customHeight="1" x14ac:dyDescent="0.25">
      <c r="A49" s="39" t="s">
        <v>73</v>
      </c>
      <c r="B49" s="25" t="s">
        <v>74</v>
      </c>
      <c r="C49" s="49">
        <v>28</v>
      </c>
    </row>
    <row r="50" spans="1:3" ht="28.5" customHeight="1" x14ac:dyDescent="0.25">
      <c r="A50" s="39" t="s">
        <v>75</v>
      </c>
      <c r="B50" s="26" t="s">
        <v>76</v>
      </c>
      <c r="C50" s="49">
        <v>28</v>
      </c>
    </row>
    <row r="51" spans="1:3" ht="28.5" customHeight="1" x14ac:dyDescent="0.25">
      <c r="A51" s="39" t="s">
        <v>77</v>
      </c>
      <c r="B51" s="25" t="s">
        <v>78</v>
      </c>
      <c r="C51" s="49">
        <v>58</v>
      </c>
    </row>
    <row r="52" spans="1:3" ht="28.5" customHeight="1" x14ac:dyDescent="0.25">
      <c r="A52" s="39" t="s">
        <v>79</v>
      </c>
      <c r="B52" s="25" t="s">
        <v>80</v>
      </c>
      <c r="C52" s="49">
        <v>0</v>
      </c>
    </row>
    <row r="53" spans="1:3" ht="28.5" customHeight="1" x14ac:dyDescent="0.25">
      <c r="A53" s="39" t="s">
        <v>81</v>
      </c>
      <c r="B53" s="25" t="s">
        <v>82</v>
      </c>
      <c r="C53" s="49">
        <v>0</v>
      </c>
    </row>
    <row r="54" spans="1:3" ht="28.5" customHeight="1" x14ac:dyDescent="0.25">
      <c r="A54" s="39" t="s">
        <v>83</v>
      </c>
      <c r="B54" s="25" t="s">
        <v>84</v>
      </c>
      <c r="C54" s="49">
        <v>20</v>
      </c>
    </row>
    <row r="55" spans="1:3" ht="28.5" customHeight="1" x14ac:dyDescent="0.25">
      <c r="A55" s="39" t="s">
        <v>85</v>
      </c>
      <c r="B55" s="25" t="s">
        <v>86</v>
      </c>
      <c r="C55" s="49">
        <v>155</v>
      </c>
    </row>
    <row r="56" spans="1:3" ht="28.5" customHeight="1" x14ac:dyDescent="0.25">
      <c r="A56" s="39" t="s">
        <v>87</v>
      </c>
      <c r="B56" s="23" t="s">
        <v>88</v>
      </c>
      <c r="C56" s="49">
        <v>25247</v>
      </c>
    </row>
    <row r="57" spans="1:3" ht="28.5" customHeight="1" x14ac:dyDescent="0.25">
      <c r="A57" s="39" t="s">
        <v>89</v>
      </c>
      <c r="B57" s="25" t="s">
        <v>90</v>
      </c>
      <c r="C57" s="49">
        <v>24</v>
      </c>
    </row>
    <row r="58" spans="1:3" ht="28.5" customHeight="1" x14ac:dyDescent="0.25">
      <c r="A58" s="40" t="s">
        <v>91</v>
      </c>
      <c r="B58" s="24" t="s">
        <v>92</v>
      </c>
      <c r="C58" s="51">
        <f>C59+C60+C61+C62</f>
        <v>5969</v>
      </c>
    </row>
    <row r="59" spans="1:3" ht="28.5" customHeight="1" x14ac:dyDescent="0.25">
      <c r="A59" s="39" t="s">
        <v>93</v>
      </c>
      <c r="B59" s="25" t="s">
        <v>94</v>
      </c>
      <c r="C59" s="49">
        <v>4333</v>
      </c>
    </row>
    <row r="60" spans="1:3" ht="28.5" customHeight="1" x14ac:dyDescent="0.25">
      <c r="A60" s="39" t="s">
        <v>95</v>
      </c>
      <c r="B60" s="25" t="s">
        <v>96</v>
      </c>
      <c r="C60" s="49">
        <v>618</v>
      </c>
    </row>
    <row r="61" spans="1:3" ht="28.5" customHeight="1" x14ac:dyDescent="0.25">
      <c r="A61" s="39" t="s">
        <v>97</v>
      </c>
      <c r="B61" s="25" t="s">
        <v>98</v>
      </c>
      <c r="C61" s="49">
        <v>0</v>
      </c>
    </row>
    <row r="62" spans="1:3" ht="28.5" customHeight="1" x14ac:dyDescent="0.25">
      <c r="A62" s="39" t="s">
        <v>99</v>
      </c>
      <c r="B62" s="25" t="s">
        <v>100</v>
      </c>
      <c r="C62" s="49">
        <v>1018</v>
      </c>
    </row>
    <row r="63" spans="1:3" ht="28.5" customHeight="1" x14ac:dyDescent="0.25">
      <c r="A63" s="39" t="s">
        <v>101</v>
      </c>
      <c r="B63" s="23" t="s">
        <v>102</v>
      </c>
      <c r="C63" s="54">
        <v>0</v>
      </c>
    </row>
    <row r="64" spans="1:3" ht="28.5" customHeight="1" x14ac:dyDescent="0.25">
      <c r="A64" s="39" t="s">
        <v>103</v>
      </c>
      <c r="B64" s="23" t="s">
        <v>104</v>
      </c>
      <c r="C64" s="49">
        <v>5300</v>
      </c>
    </row>
    <row r="65" spans="1:77" ht="28.5" customHeight="1" x14ac:dyDescent="0.25">
      <c r="A65" s="39" t="s">
        <v>105</v>
      </c>
      <c r="B65" s="23" t="s">
        <v>106</v>
      </c>
      <c r="C65" s="49">
        <v>300</v>
      </c>
    </row>
    <row r="66" spans="1:77" s="9" customFormat="1" ht="30" customHeight="1" x14ac:dyDescent="0.25">
      <c r="A66" s="21" t="s">
        <v>107</v>
      </c>
      <c r="B66" s="22" t="s">
        <v>108</v>
      </c>
      <c r="C66" s="48">
        <f>C67+C68+C69+C70</f>
        <v>175600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</row>
    <row r="67" spans="1:77" ht="45.75" customHeight="1" x14ac:dyDescent="0.25">
      <c r="A67" s="39" t="s">
        <v>109</v>
      </c>
      <c r="B67" s="23" t="s">
        <v>110</v>
      </c>
      <c r="C67" s="49">
        <v>0</v>
      </c>
    </row>
    <row r="68" spans="1:77" ht="31.5" customHeight="1" x14ac:dyDescent="0.25">
      <c r="A68" s="39" t="s">
        <v>111</v>
      </c>
      <c r="B68" s="23" t="s">
        <v>112</v>
      </c>
      <c r="C68" s="49">
        <v>11150</v>
      </c>
    </row>
    <row r="69" spans="1:77" ht="31.5" customHeight="1" x14ac:dyDescent="0.25">
      <c r="A69" s="39" t="s">
        <v>113</v>
      </c>
      <c r="B69" s="23" t="s">
        <v>114</v>
      </c>
      <c r="C69" s="49">
        <v>0</v>
      </c>
    </row>
    <row r="70" spans="1:77" ht="31.5" customHeight="1" x14ac:dyDescent="0.25">
      <c r="A70" s="39" t="s">
        <v>115</v>
      </c>
      <c r="B70" s="23" t="s">
        <v>116</v>
      </c>
      <c r="C70" s="49">
        <v>164450</v>
      </c>
    </row>
    <row r="71" spans="1:77" ht="28.5" customHeight="1" x14ac:dyDescent="0.25">
      <c r="A71" s="21" t="s">
        <v>117</v>
      </c>
      <c r="B71" s="22" t="s">
        <v>118</v>
      </c>
      <c r="C71" s="55">
        <v>4800</v>
      </c>
    </row>
  </sheetData>
  <mergeCells count="1">
    <mergeCell ref="A1:C1"/>
  </mergeCells>
  <pageMargins left="0.98425196850393704" right="0" top="0" bottom="0" header="0" footer="0"/>
  <pageSetup paperSize="9" scale="37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2021-05-21T10:02:52Z</cp:lastPrinted>
  <dcterms:created xsi:type="dcterms:W3CDTF">2017-07-13T12:36:57Z</dcterms:created>
  <dcterms:modified xsi:type="dcterms:W3CDTF">2021-05-21T10:02:55Z</dcterms:modified>
</cp:coreProperties>
</file>